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https://goodbox-my.sharepoint.com/personal/elaine_maher_goodbox_com/Documents/Order Forms/"/>
    </mc:Choice>
  </mc:AlternateContent>
  <xr:revisionPtr revIDLastSave="30" documentId="8_{EF96077C-7F18-4524-9947-84E946A0F96F}" xr6:coauthVersionLast="47" xr6:coauthVersionMax="47" xr10:uidLastSave="{862F4371-DE88-4F62-A499-464493DC91D9}"/>
  <workbookProtection workbookAlgorithmName="SHA-512" workbookHashValue="nrCzstg+m333MUOeDpulrPCkaRQR6LzFI8z7yMwz0DZ45WHRCJOUzXADmqs+zoUlBY31+FcGsei1rNkZVGdQSg==" workbookSaltValue="83OD+0+SDVYRCgikjTxrgg==" workbookSpinCount="100000" lockStructure="1"/>
  <bookViews>
    <workbookView xWindow="28680" yWindow="-120" windowWidth="29040" windowHeight="15840" tabRatio="583" xr2:uid="{4E8D4666-BCF6-497B-BE09-1932E0F14FF1}"/>
  </bookViews>
  <sheets>
    <sheet name="GoodBox Template" sheetId="14" r:id="rId1"/>
    <sheet name="DB1" sheetId="15" state="hidden" r:id="rId2"/>
    <sheet name="Sheet1" sheetId="16" state="hidden" r:id="rId3"/>
  </sheets>
  <definedNames>
    <definedName name="Discount_Type">#REF!</definedName>
    <definedName name="Discounts">#REF!</definedName>
    <definedName name="Fees">#REF!</definedName>
    <definedName name="GBM">#REF!</definedName>
    <definedName name="GBX_Mini_Purchase">#REF!</definedName>
    <definedName name="GBXCOREP">#REF!</definedName>
    <definedName name="GBXMINIP">#REF!</definedName>
    <definedName name="Initial_Term">#REF!</definedName>
    <definedName name="ITEM">#REF!</definedName>
    <definedName name="MonthlyFee">#REF!</definedName>
    <definedName name="Name">#REF!</definedName>
    <definedName name="NewAccount">#REF!</definedName>
    <definedName name="_xlnm.Print_Area" localSheetId="0">'GoodBox Template'!$A$1:$E$82</definedName>
    <definedName name="Quantity">#REF!</definedName>
    <definedName name="Table4" localSheetId="0">#REF!</definedName>
    <definedName name="Table4">#REF!</definedName>
    <definedName name="Table5">#REF!</definedName>
    <definedName name="Text10" localSheetId="0">'GoodBox Template'!#REF!</definedName>
    <definedName name="Text11" localSheetId="0">'GoodBox Template'!#REF!</definedName>
    <definedName name="Text13" localSheetId="0">'GoodBox Template'!#REF!</definedName>
    <definedName name="Text20" localSheetId="0">'GoodBox Template'!#REF!</definedName>
    <definedName name="Text27" localSheetId="0">'GoodBox Template'!#REF!</definedName>
    <definedName name="Text28" localSheetId="0">'GoodBox 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4" l="1"/>
  <c r="E33" i="14"/>
  <c r="E43" i="14"/>
  <c r="B42" i="14"/>
  <c r="B54" i="14"/>
  <c r="B60" i="14"/>
  <c r="B576" i="16"/>
  <c r="B577" i="16" s="1"/>
  <c r="B578" i="16" s="1"/>
  <c r="B579" i="16" s="1"/>
  <c r="B580" i="16" s="1"/>
  <c r="B581" i="16" s="1"/>
  <c r="B582" i="16" s="1"/>
  <c r="B583" i="16" s="1"/>
  <c r="B584" i="16" s="1"/>
  <c r="B585" i="16" s="1"/>
  <c r="B586" i="16" s="1"/>
  <c r="B587" i="16" s="1"/>
  <c r="B588" i="16" s="1"/>
  <c r="B589" i="16" s="1"/>
  <c r="B590" i="16" s="1"/>
  <c r="B591" i="16" s="1"/>
  <c r="B592" i="16" s="1"/>
  <c r="B593" i="16" s="1"/>
  <c r="B594" i="16" s="1"/>
  <c r="B595" i="16" s="1"/>
  <c r="B596" i="16" s="1"/>
  <c r="B597" i="16" s="1"/>
  <c r="B598" i="16" s="1"/>
  <c r="B599" i="16" s="1"/>
  <c r="B600" i="16" s="1"/>
  <c r="B601" i="16" s="1"/>
  <c r="B602" i="16" s="1"/>
  <c r="B603" i="16" s="1"/>
  <c r="B604" i="16" s="1"/>
  <c r="B605" i="16" s="1"/>
  <c r="B606" i="16" s="1"/>
  <c r="B607" i="16" s="1"/>
  <c r="B608" i="16" s="1"/>
  <c r="B609" i="16" s="1"/>
  <c r="B610" i="16" s="1"/>
  <c r="B611" i="16" s="1"/>
  <c r="B612" i="16" s="1"/>
  <c r="B613" i="16" s="1"/>
  <c r="B614" i="16" s="1"/>
  <c r="B615" i="16" s="1"/>
  <c r="B616" i="16" s="1"/>
  <c r="B617" i="16" s="1"/>
  <c r="B618" i="16" s="1"/>
  <c r="B619" i="16" s="1"/>
  <c r="B620" i="16" s="1"/>
  <c r="B621" i="16" s="1"/>
  <c r="B622" i="16" s="1"/>
  <c r="B623" i="16" s="1"/>
  <c r="B624" i="16" s="1"/>
  <c r="B524" i="16"/>
  <c r="B525" i="16" s="1"/>
  <c r="B526" i="16" s="1"/>
  <c r="B527" i="16" s="1"/>
  <c r="B528" i="16" s="1"/>
  <c r="B529" i="16" s="1"/>
  <c r="B530" i="16" s="1"/>
  <c r="B531" i="16" s="1"/>
  <c r="B532" i="16" s="1"/>
  <c r="B533" i="16" s="1"/>
  <c r="B534" i="16" s="1"/>
  <c r="B535" i="16" s="1"/>
  <c r="B536" i="16" s="1"/>
  <c r="B537" i="16" s="1"/>
  <c r="B538" i="16" s="1"/>
  <c r="B539" i="16" s="1"/>
  <c r="B540" i="16" s="1"/>
  <c r="B541" i="16" s="1"/>
  <c r="B542" i="16" s="1"/>
  <c r="B543" i="16" s="1"/>
  <c r="B544" i="16" s="1"/>
  <c r="B545" i="16" s="1"/>
  <c r="B546" i="16" s="1"/>
  <c r="B547" i="16" s="1"/>
  <c r="B548" i="16" s="1"/>
  <c r="B549" i="16" s="1"/>
  <c r="B550" i="16" s="1"/>
  <c r="B551" i="16" s="1"/>
  <c r="B552" i="16" s="1"/>
  <c r="B553" i="16" s="1"/>
  <c r="B554" i="16" s="1"/>
  <c r="B555" i="16" s="1"/>
  <c r="B556" i="16" s="1"/>
  <c r="B557" i="16" s="1"/>
  <c r="B558" i="16" s="1"/>
  <c r="B559" i="16" s="1"/>
  <c r="B560" i="16" s="1"/>
  <c r="B561" i="16" s="1"/>
  <c r="B562" i="16" s="1"/>
  <c r="B563" i="16" s="1"/>
  <c r="B564" i="16" s="1"/>
  <c r="B565" i="16" s="1"/>
  <c r="B566" i="16" s="1"/>
  <c r="B567" i="16" s="1"/>
  <c r="B568" i="16" s="1"/>
  <c r="B569" i="16" s="1"/>
  <c r="B570" i="16" s="1"/>
  <c r="B571" i="16" s="1"/>
  <c r="B572" i="16" s="1"/>
  <c r="B473" i="16"/>
  <c r="B474" i="16" s="1"/>
  <c r="B475" i="16" s="1"/>
  <c r="B476" i="16" s="1"/>
  <c r="B477" i="16" s="1"/>
  <c r="B478" i="16" s="1"/>
  <c r="B479" i="16" s="1"/>
  <c r="B480" i="16" s="1"/>
  <c r="B481" i="16" s="1"/>
  <c r="B482" i="16" s="1"/>
  <c r="B483" i="16" s="1"/>
  <c r="B484" i="16" s="1"/>
  <c r="B485" i="16" s="1"/>
  <c r="B486" i="16" s="1"/>
  <c r="B487" i="16" s="1"/>
  <c r="B488" i="16" s="1"/>
  <c r="B489" i="16" s="1"/>
  <c r="B490" i="16" s="1"/>
  <c r="B491" i="16" s="1"/>
  <c r="B492" i="16" s="1"/>
  <c r="B493" i="16" s="1"/>
  <c r="B494" i="16" s="1"/>
  <c r="B495" i="16" s="1"/>
  <c r="B496" i="16" s="1"/>
  <c r="B497" i="16" s="1"/>
  <c r="B498" i="16" s="1"/>
  <c r="B499" i="16" s="1"/>
  <c r="B500" i="16" s="1"/>
  <c r="B501" i="16" s="1"/>
  <c r="B502" i="16" s="1"/>
  <c r="B503" i="16" s="1"/>
  <c r="B504" i="16" s="1"/>
  <c r="B505" i="16" s="1"/>
  <c r="B506" i="16" s="1"/>
  <c r="B507" i="16" s="1"/>
  <c r="B508" i="16" s="1"/>
  <c r="B509" i="16" s="1"/>
  <c r="B510" i="16" s="1"/>
  <c r="B511" i="16" s="1"/>
  <c r="B512" i="16" s="1"/>
  <c r="B513" i="16" s="1"/>
  <c r="B514" i="16" s="1"/>
  <c r="B515" i="16" s="1"/>
  <c r="B516" i="16" s="1"/>
  <c r="B517" i="16" s="1"/>
  <c r="B518" i="16" s="1"/>
  <c r="B519" i="16" s="1"/>
  <c r="B520" i="16" s="1"/>
  <c r="B472" i="16"/>
  <c r="B420" i="16"/>
  <c r="B421" i="16" s="1"/>
  <c r="B422" i="16" s="1"/>
  <c r="B423" i="16" s="1"/>
  <c r="B424" i="16" s="1"/>
  <c r="B425" i="16" s="1"/>
  <c r="B426" i="16" s="1"/>
  <c r="B427" i="16" s="1"/>
  <c r="B428" i="16" s="1"/>
  <c r="B429" i="16" s="1"/>
  <c r="B430" i="16" s="1"/>
  <c r="B431" i="16" s="1"/>
  <c r="B432" i="16" s="1"/>
  <c r="B433" i="16" s="1"/>
  <c r="B434" i="16" s="1"/>
  <c r="B435" i="16" s="1"/>
  <c r="B436" i="16" s="1"/>
  <c r="B437" i="16" s="1"/>
  <c r="B438" i="16" s="1"/>
  <c r="B439" i="16" s="1"/>
  <c r="B440" i="16" s="1"/>
  <c r="B441" i="16" s="1"/>
  <c r="B442" i="16" s="1"/>
  <c r="B443" i="16" s="1"/>
  <c r="B444" i="16" s="1"/>
  <c r="B445" i="16" s="1"/>
  <c r="B446" i="16" s="1"/>
  <c r="B447" i="16" s="1"/>
  <c r="B448" i="16" s="1"/>
  <c r="B449" i="16" s="1"/>
  <c r="B450" i="16" s="1"/>
  <c r="B451" i="16" s="1"/>
  <c r="B452" i="16" s="1"/>
  <c r="B453" i="16" s="1"/>
  <c r="B454" i="16" s="1"/>
  <c r="B455" i="16" s="1"/>
  <c r="B456" i="16" s="1"/>
  <c r="B457" i="16" s="1"/>
  <c r="B458" i="16" s="1"/>
  <c r="B459" i="16" s="1"/>
  <c r="B460" i="16" s="1"/>
  <c r="B461" i="16" s="1"/>
  <c r="B462" i="16" s="1"/>
  <c r="B463" i="16" s="1"/>
  <c r="B464" i="16" s="1"/>
  <c r="B465" i="16" s="1"/>
  <c r="B466" i="16" s="1"/>
  <c r="B467" i="16" s="1"/>
  <c r="B468" i="16" s="1"/>
  <c r="B369" i="16"/>
  <c r="B370" i="16" s="1"/>
  <c r="B371" i="16" s="1"/>
  <c r="B372" i="16" s="1"/>
  <c r="B373" i="16" s="1"/>
  <c r="B374" i="16" s="1"/>
  <c r="B375" i="16" s="1"/>
  <c r="B376" i="16" s="1"/>
  <c r="B377" i="16" s="1"/>
  <c r="B378" i="16" s="1"/>
  <c r="B379" i="16" s="1"/>
  <c r="B380" i="16" s="1"/>
  <c r="B381" i="16" s="1"/>
  <c r="B382" i="16" s="1"/>
  <c r="B383" i="16" s="1"/>
  <c r="B384" i="16" s="1"/>
  <c r="B385" i="16" s="1"/>
  <c r="B386" i="16" s="1"/>
  <c r="B387" i="16" s="1"/>
  <c r="B388" i="16" s="1"/>
  <c r="B389" i="16" s="1"/>
  <c r="B390" i="16" s="1"/>
  <c r="B391" i="16" s="1"/>
  <c r="B392" i="16" s="1"/>
  <c r="B393" i="16" s="1"/>
  <c r="B394" i="16" s="1"/>
  <c r="B395" i="16" s="1"/>
  <c r="B396" i="16" s="1"/>
  <c r="B397" i="16" s="1"/>
  <c r="B398" i="16" s="1"/>
  <c r="B399" i="16" s="1"/>
  <c r="B400" i="16" s="1"/>
  <c r="B401" i="16" s="1"/>
  <c r="B402" i="16" s="1"/>
  <c r="B403" i="16" s="1"/>
  <c r="B404" i="16" s="1"/>
  <c r="B405" i="16" s="1"/>
  <c r="B406" i="16" s="1"/>
  <c r="B407" i="16" s="1"/>
  <c r="B408" i="16" s="1"/>
  <c r="B409" i="16" s="1"/>
  <c r="B410" i="16" s="1"/>
  <c r="B411" i="16" s="1"/>
  <c r="B412" i="16" s="1"/>
  <c r="B413" i="16" s="1"/>
  <c r="B414" i="16" s="1"/>
  <c r="B415" i="16" s="1"/>
  <c r="B416" i="16" s="1"/>
  <c r="B368" i="16"/>
  <c r="B316" i="16"/>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B346" i="16" s="1"/>
  <c r="B347" i="16" s="1"/>
  <c r="B348" i="16" s="1"/>
  <c r="B349" i="16" s="1"/>
  <c r="B350" i="16" s="1"/>
  <c r="B351" i="16" s="1"/>
  <c r="B352" i="16" s="1"/>
  <c r="B353" i="16" s="1"/>
  <c r="B354" i="16" s="1"/>
  <c r="B355" i="16" s="1"/>
  <c r="B356" i="16" s="1"/>
  <c r="B357" i="16" s="1"/>
  <c r="B358" i="16" s="1"/>
  <c r="B359" i="16" s="1"/>
  <c r="B360" i="16" s="1"/>
  <c r="B361" i="16" s="1"/>
  <c r="B362" i="16" s="1"/>
  <c r="B363" i="16" s="1"/>
  <c r="B364" i="16" s="1"/>
  <c r="B265" i="16"/>
  <c r="B266" i="16" s="1"/>
  <c r="B267" i="16" s="1"/>
  <c r="B268" i="16" s="1"/>
  <c r="B269" i="16" s="1"/>
  <c r="B270" i="16" s="1"/>
  <c r="B271" i="16" s="1"/>
  <c r="B272" i="16" s="1"/>
  <c r="B273" i="16" s="1"/>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264" i="16"/>
  <c r="B214" i="16"/>
  <c r="B215" i="16" s="1"/>
  <c r="B216" i="16" s="1"/>
  <c r="B217" i="16" s="1"/>
  <c r="B218" i="16" s="1"/>
  <c r="B219" i="16" s="1"/>
  <c r="B220" i="16" s="1"/>
  <c r="B221" i="16" s="1"/>
  <c r="B222" i="16" s="1"/>
  <c r="B223" i="16" s="1"/>
  <c r="B224" i="16" s="1"/>
  <c r="B225" i="16" s="1"/>
  <c r="B226" i="16" s="1"/>
  <c r="B227" i="16" s="1"/>
  <c r="B228" i="16" s="1"/>
  <c r="B229" i="16" s="1"/>
  <c r="B230" i="16" s="1"/>
  <c r="B231" i="16" s="1"/>
  <c r="B232" i="16" s="1"/>
  <c r="B233" i="16" s="1"/>
  <c r="B234" i="16" s="1"/>
  <c r="B235" i="16" s="1"/>
  <c r="B236" i="16" s="1"/>
  <c r="B237" i="16" s="1"/>
  <c r="B238" i="16" s="1"/>
  <c r="B239" i="16" s="1"/>
  <c r="B240" i="16" s="1"/>
  <c r="B241" i="16" s="1"/>
  <c r="B242" i="16" s="1"/>
  <c r="B243" i="16" s="1"/>
  <c r="B244" i="16" s="1"/>
  <c r="B245" i="16" s="1"/>
  <c r="B246" i="16" s="1"/>
  <c r="B247" i="16" s="1"/>
  <c r="B248" i="16" s="1"/>
  <c r="B249" i="16" s="1"/>
  <c r="B250" i="16" s="1"/>
  <c r="B251" i="16" s="1"/>
  <c r="B252" i="16" s="1"/>
  <c r="B253" i="16" s="1"/>
  <c r="B254" i="16" s="1"/>
  <c r="B255" i="16" s="1"/>
  <c r="B256" i="16" s="1"/>
  <c r="B257" i="16" s="1"/>
  <c r="B258" i="16" s="1"/>
  <c r="B259" i="16" s="1"/>
  <c r="B260" i="16" s="1"/>
  <c r="B213" i="16"/>
  <c r="B212" i="16"/>
  <c r="B161" i="16"/>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4" i="16"/>
  <c r="B5" i="16" s="1"/>
  <c r="B6" i="16" s="1"/>
  <c r="B7" i="16" s="1"/>
  <c r="B8" i="16" s="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F39" i="14" l="1"/>
  <c r="F40" i="14"/>
  <c r="F41" i="14"/>
  <c r="F38" i="14"/>
  <c r="F29" i="14"/>
  <c r="F30" i="14"/>
  <c r="F31" i="14"/>
  <c r="F32" i="14"/>
  <c r="F28" i="14"/>
  <c r="C54" i="14"/>
  <c r="E66" i="14" s="1"/>
  <c r="B52" i="14"/>
  <c r="D52" i="14" s="1"/>
  <c r="B53" i="14"/>
  <c r="D53" i="14" s="1"/>
  <c r="D66" i="14" l="1"/>
  <c r="B66" i="14" s="1"/>
  <c r="B50" i="14"/>
  <c r="B51" i="14"/>
  <c r="B49" i="14"/>
  <c r="B39" i="14"/>
  <c r="B40" i="14"/>
  <c r="B41" i="14"/>
  <c r="B38" i="14"/>
  <c r="E28" i="14"/>
  <c r="B29" i="14"/>
  <c r="B30" i="14"/>
  <c r="B31" i="14"/>
  <c r="B32" i="14"/>
  <c r="B28" i="14"/>
  <c r="D28" i="14" s="1"/>
  <c r="B58" i="14" l="1"/>
  <c r="B59" i="14"/>
  <c r="B57" i="14"/>
  <c r="E38" i="14"/>
  <c r="D39" i="14"/>
  <c r="D40" i="14"/>
  <c r="D41" i="14"/>
  <c r="D38" i="14"/>
  <c r="E29" i="14"/>
  <c r="E30" i="14"/>
  <c r="E31" i="14"/>
  <c r="E32" i="14"/>
  <c r="D50" i="14" l="1"/>
  <c r="D51" i="14"/>
  <c r="D49" i="14" l="1"/>
  <c r="E35" i="14" l="1"/>
  <c r="E41" i="14" l="1"/>
  <c r="E39" i="14"/>
  <c r="E40" i="14"/>
  <c r="D31" i="14"/>
  <c r="D32" i="14"/>
  <c r="D29" i="14"/>
  <c r="D30" i="14"/>
  <c r="E45" i="14" l="1"/>
  <c r="B65" i="14" l="1"/>
  <c r="B67" i="14" s="1"/>
  <c r="B68" i="14" s="1"/>
  <c r="B69" i="14" s="1"/>
</calcChain>
</file>

<file path=xl/sharedStrings.xml><?xml version="1.0" encoding="utf-8"?>
<sst xmlns="http://schemas.openxmlformats.org/spreadsheetml/2006/main" count="1659" uniqueCount="1538">
  <si>
    <t>Customer note: please complete all light grey fields and sign (we accept eSign).</t>
  </si>
  <si>
    <t xml:space="preserve">Order Date: </t>
  </si>
  <si>
    <t>Enter date dd/mm/yy</t>
  </si>
  <si>
    <t>Customer P.O:</t>
  </si>
  <si>
    <t>If you have a PO enter here</t>
  </si>
  <si>
    <t>Internal Use Only by GoodBox</t>
  </si>
  <si>
    <t>Required Delivery Date</t>
  </si>
  <si>
    <t>Required date for device</t>
  </si>
  <si>
    <t>New Account:</t>
  </si>
  <si>
    <t>Please select</t>
  </si>
  <si>
    <t>Account Name:</t>
  </si>
  <si>
    <t>Enter account name</t>
  </si>
  <si>
    <t>Order Reference:</t>
  </si>
  <si>
    <t>Enter GBx ID</t>
  </si>
  <si>
    <t>Account Reference:</t>
  </si>
  <si>
    <t>GBC-XXXX</t>
  </si>
  <si>
    <t>GBX Membership:</t>
  </si>
  <si>
    <t>GB-REG-XXXX</t>
  </si>
  <si>
    <t>Contact GoodBox:</t>
  </si>
  <si>
    <t>Sales:</t>
  </si>
  <si>
    <t xml:space="preserve">sales@goodbox.com </t>
  </si>
  <si>
    <t>Customer Support:</t>
  </si>
  <si>
    <t xml:space="preserve">support@goodbox.com </t>
  </si>
  <si>
    <t>Accounts:</t>
  </si>
  <si>
    <t xml:space="preserve">accounts@goodbox.com </t>
  </si>
  <si>
    <t>Address:</t>
  </si>
  <si>
    <t>Town/City:</t>
  </si>
  <si>
    <t>Postcode:</t>
  </si>
  <si>
    <t>Default Donation Amount:</t>
  </si>
  <si>
    <t>Hardware</t>
  </si>
  <si>
    <t>One Off Cost</t>
  </si>
  <si>
    <t>Quantity</t>
  </si>
  <si>
    <t>Total ex VAT</t>
  </si>
  <si>
    <t>Monthly Service Fee</t>
  </si>
  <si>
    <t>Hardware Total ex VAT</t>
  </si>
  <si>
    <t>Monthly Service Fee Total</t>
  </si>
  <si>
    <t>Accessories</t>
  </si>
  <si>
    <t>Accessories Total ex VAT</t>
  </si>
  <si>
    <t>How would you like to pay monthly Service fee?</t>
  </si>
  <si>
    <t>VAT</t>
  </si>
  <si>
    <r>
      <t xml:space="preserve">GoodBox Note: </t>
    </r>
    <r>
      <rPr>
        <i/>
        <sz val="11"/>
        <rFont val="Calibri"/>
        <family val="2"/>
      </rPr>
      <t>Thank you for your order, we look forward to working with you.</t>
    </r>
  </si>
  <si>
    <t>Customer Notes / Fundraising Details:</t>
  </si>
  <si>
    <t>Please add any additional comments here.</t>
  </si>
  <si>
    <t>Signed:</t>
  </si>
  <si>
    <t>for and on behalf of client:</t>
  </si>
  <si>
    <t>Order Form</t>
  </si>
  <si>
    <t>GBx Core</t>
  </si>
  <si>
    <t>GBx Integrated</t>
  </si>
  <si>
    <t>Lease</t>
  </si>
  <si>
    <t>Monthly Cost</t>
  </si>
  <si>
    <t>Term of Lease</t>
  </si>
  <si>
    <t>Total Monthly cost ex VAT</t>
  </si>
  <si>
    <t>Lease Total ex VAT</t>
  </si>
  <si>
    <t>Please Select Accessories</t>
  </si>
  <si>
    <t>Annually</t>
  </si>
  <si>
    <t>*Monthly Fees to commence upon dispatch of device</t>
  </si>
  <si>
    <t>Item</t>
  </si>
  <si>
    <t>Monthly Fee</t>
  </si>
  <si>
    <t>No</t>
  </si>
  <si>
    <t>GBx Mini</t>
  </si>
  <si>
    <t>GBx Mini Lease - 6 months</t>
  </si>
  <si>
    <t>6 months</t>
  </si>
  <si>
    <t>Monthly</t>
  </si>
  <si>
    <t>GBx Mini Lease - 12 months</t>
  </si>
  <si>
    <t>12 months</t>
  </si>
  <si>
    <t>GBx Mini Lease - 24 months</t>
  </si>
  <si>
    <t>24 months</t>
  </si>
  <si>
    <t>GBx Mini Lease - 36 months</t>
  </si>
  <si>
    <t>36 months</t>
  </si>
  <si>
    <t>GBx Core Lease - 6 months</t>
  </si>
  <si>
    <t>GBx Core Lease - 12 months</t>
  </si>
  <si>
    <t>GBx Core Lease - 24 months</t>
  </si>
  <si>
    <t>GBx Core Lease - 36 months</t>
  </si>
  <si>
    <t>GBx Mini Additional Battery</t>
  </si>
  <si>
    <t>GBx Integrated Lease - 6 months</t>
  </si>
  <si>
    <t>Security Pack (compatible with GBx Mini and Core)</t>
  </si>
  <si>
    <t>GBx Integrated Lease - 12 months</t>
  </si>
  <si>
    <t>GBx Integrated Lease - 24 months</t>
  </si>
  <si>
    <t>GBx Integrated Lease - 36 months</t>
  </si>
  <si>
    <t>GBx Core Standard Package </t>
  </si>
  <si>
    <t>GBx Core Advanced Package - recommended for GBx Core</t>
  </si>
  <si>
    <t>GBx Core Default Artwork</t>
  </si>
  <si>
    <t>GBx Podium Standard Package </t>
  </si>
  <si>
    <t>GBx Podium Advanced Package - recommended for GBx Core &amp; Podium</t>
  </si>
  <si>
    <t>GBx Podium Default Artwork </t>
  </si>
  <si>
    <t>-</t>
  </si>
  <si>
    <t>Please select Design Services</t>
  </si>
  <si>
    <t>Click here to view our GBx Core Artwork Templates</t>
  </si>
  <si>
    <t>Click here to view our GBx Podium Artwork Templates</t>
  </si>
  <si>
    <t>Click here to view our GBx Podium DIY Artwork Guidelines</t>
  </si>
  <si>
    <t>Design Services</t>
  </si>
  <si>
    <t>GBx Countertop Lease - 6 months</t>
  </si>
  <si>
    <t>GBx Countertop Lease - 12 months</t>
  </si>
  <si>
    <t>GBx Countertop Lease - 24 months</t>
  </si>
  <si>
    <t>GBx Countertop Lease - 36 months</t>
  </si>
  <si>
    <t>Customer Success</t>
  </si>
  <si>
    <t>Design Services Total ex VAT</t>
  </si>
  <si>
    <t>Standard Price</t>
  </si>
  <si>
    <t>Discounted Price</t>
  </si>
  <si>
    <t>Delivery per device / accessory</t>
  </si>
  <si>
    <t>Please select Product</t>
  </si>
  <si>
    <t>GBx Podium with GBx Core</t>
  </si>
  <si>
    <t>GBx Podium with GBx Core &amp; CashBox</t>
  </si>
  <si>
    <t>GBx Podium with GBx Core &amp; Battery</t>
  </si>
  <si>
    <t>GBx Podium with GBx Core, CashBox &amp; Battery</t>
  </si>
  <si>
    <t>Price</t>
  </si>
  <si>
    <t>Artwork</t>
  </si>
  <si>
    <t>Leases</t>
  </si>
  <si>
    <t>Monthly Lease</t>
  </si>
  <si>
    <t>10% Member Discounted Price</t>
  </si>
  <si>
    <t>Term Length</t>
  </si>
  <si>
    <t>Please select Lease</t>
  </si>
  <si>
    <t>How would you like to pay</t>
  </si>
  <si>
    <t>How would you like to pay for the lease?</t>
  </si>
  <si>
    <t>In full</t>
  </si>
  <si>
    <t>*Lease invoicing to commence upon dispatch of device</t>
  </si>
  <si>
    <t>Unit 21, Greenway Business Centre</t>
  </si>
  <si>
    <t>Harlow</t>
  </si>
  <si>
    <t>Essex</t>
  </si>
  <si>
    <t>CM19 5QE</t>
  </si>
  <si>
    <t>GBX Podium with GBx Core</t>
  </si>
  <si>
    <t>GBX Podium with GBx Core &amp; CashBox</t>
  </si>
  <si>
    <t>GBX Podium with GBx Core &amp; Battery</t>
  </si>
  <si>
    <t>GBX Podium with GBx Core, CashBox &amp; Battery</t>
  </si>
  <si>
    <t>Delivery Details</t>
  </si>
  <si>
    <t>Organisation Name:</t>
  </si>
  <si>
    <t>Contact Name:</t>
  </si>
  <si>
    <t>Address</t>
  </si>
  <si>
    <t>Postcode</t>
  </si>
  <si>
    <t>Email Address:</t>
  </si>
  <si>
    <t>Telephone Number:</t>
  </si>
  <si>
    <t>Finance Contact:</t>
  </si>
  <si>
    <t xml:space="preserve">Full Name: </t>
  </si>
  <si>
    <t xml:space="preserve">Email Address: </t>
  </si>
  <si>
    <t xml:space="preserve">Invoice Address: </t>
  </si>
  <si>
    <t>Click here to view our Pricing Guide</t>
  </si>
  <si>
    <t xml:space="preserve">Phone Number: </t>
  </si>
  <si>
    <t>We recommend having a pre-set donation default value of £5 or more. Please select cell to change. Note only applies to GBX_Core</t>
  </si>
  <si>
    <t>Total Lease amount</t>
  </si>
  <si>
    <t xml:space="preserve">Date: </t>
  </si>
  <si>
    <t xml:space="preserve">Name: </t>
  </si>
  <si>
    <t xml:space="preserve">Position: </t>
  </si>
  <si>
    <t>Order Sub Total ex VAT</t>
  </si>
  <si>
    <t>Standard Delivery**</t>
  </si>
  <si>
    <t>Order Total ex VAT</t>
  </si>
  <si>
    <t>Order Total inc VAT</t>
  </si>
  <si>
    <t>GBx Mini Stand</t>
  </si>
  <si>
    <t>This Order Form is subject to the GoodBox Terms and Conditions, available at www.goodbox.com. Together the Order Form and the Terms and Conditions make up the contract between the Client and GoodBox (the “Contract”).  Save to the extent that it is specified otherwise in the Order Form, the Terms will take precedence. Please note costs are ex VAT unless otherwise stated. By agreeing to this Order Form, you agree to be bound by the Contract. 12 Months minimum contract applies to all Hardware Purchases
* Standard Delivery covers next day from dispatch where possible, we may need to amend delivery for large orders.</t>
  </si>
  <si>
    <t>GBx Core Bespoke Artwork</t>
  </si>
  <si>
    <t>GBx Countertop (includes Shield)</t>
  </si>
  <si>
    <t>GBx Mini &amp; Good Plate (Brass)</t>
  </si>
  <si>
    <t>GBx Integrated Window Mount</t>
  </si>
  <si>
    <t>GBx Countertop Shield</t>
  </si>
  <si>
    <t>GBx Mini GoodPlate</t>
  </si>
  <si>
    <t>GBx Podium Bespoke Artwork</t>
  </si>
  <si>
    <t>Acessories delivery</t>
  </si>
  <si>
    <t>Hardware Delivery</t>
  </si>
  <si>
    <t>GBx Mini0</t>
  </si>
  <si>
    <t>GBx Mini1</t>
  </si>
  <si>
    <t>GBx Mini2</t>
  </si>
  <si>
    <t>GBx Mini3</t>
  </si>
  <si>
    <t>GBx Mini4</t>
  </si>
  <si>
    <t>GBx Mini5</t>
  </si>
  <si>
    <t>GBx Mini6</t>
  </si>
  <si>
    <t>GBx Mini7</t>
  </si>
  <si>
    <t>GBx Mini8</t>
  </si>
  <si>
    <t>GBx Mini9</t>
  </si>
  <si>
    <t>GBx Mini10</t>
  </si>
  <si>
    <t>GBx Mini11</t>
  </si>
  <si>
    <t>GBx Mini12</t>
  </si>
  <si>
    <t>GBx Mini13</t>
  </si>
  <si>
    <t>GBx Mini14</t>
  </si>
  <si>
    <t>GBx Mini15</t>
  </si>
  <si>
    <t>GBx Mini16</t>
  </si>
  <si>
    <t>GBx Mini17</t>
  </si>
  <si>
    <t>GBx Mini18</t>
  </si>
  <si>
    <t>GBx Mini19</t>
  </si>
  <si>
    <t>GBx Mini20</t>
  </si>
  <si>
    <t>GBx Mini21</t>
  </si>
  <si>
    <t>GBx Mini22</t>
  </si>
  <si>
    <t>GBx Mini23</t>
  </si>
  <si>
    <t>GBx Mini24</t>
  </si>
  <si>
    <t>GBx Mini25</t>
  </si>
  <si>
    <t>GBx Mini26</t>
  </si>
  <si>
    <t>GBx Mini27</t>
  </si>
  <si>
    <t>GBx Mini28</t>
  </si>
  <si>
    <t>GBx Mini29</t>
  </si>
  <si>
    <t>GBx Mini30</t>
  </si>
  <si>
    <t>GBx Mini31</t>
  </si>
  <si>
    <t>GBx Mini32</t>
  </si>
  <si>
    <t>GBx Mini33</t>
  </si>
  <si>
    <t>GBx Mini34</t>
  </si>
  <si>
    <t>GBx Mini35</t>
  </si>
  <si>
    <t>GBx Mini36</t>
  </si>
  <si>
    <t>GBx Mini37</t>
  </si>
  <si>
    <t>GBx Mini38</t>
  </si>
  <si>
    <t>GBx Mini39</t>
  </si>
  <si>
    <t>GBx Mini40</t>
  </si>
  <si>
    <t>GBx Mini41</t>
  </si>
  <si>
    <t>GBx Mini42</t>
  </si>
  <si>
    <t>GBx Mini43</t>
  </si>
  <si>
    <t>GBx Mini44</t>
  </si>
  <si>
    <t>GBx Mini45</t>
  </si>
  <si>
    <t>GBx Mini46</t>
  </si>
  <si>
    <t>GBx Mini47</t>
  </si>
  <si>
    <t>GBx Mini48</t>
  </si>
  <si>
    <t>GBx Mini49</t>
  </si>
  <si>
    <t>GBx Mini50</t>
  </si>
  <si>
    <t>GBx Core0</t>
  </si>
  <si>
    <t>GBx Core1</t>
  </si>
  <si>
    <t>GBx Core2</t>
  </si>
  <si>
    <t>GBx Core3</t>
  </si>
  <si>
    <t>GBx Core4</t>
  </si>
  <si>
    <t>GBx Core5</t>
  </si>
  <si>
    <t>GBx Core6</t>
  </si>
  <si>
    <t>GBx Core7</t>
  </si>
  <si>
    <t>GBx Core8</t>
  </si>
  <si>
    <t>GBx Core9</t>
  </si>
  <si>
    <t>GBx Core10</t>
  </si>
  <si>
    <t>GBx Core11</t>
  </si>
  <si>
    <t>GBx Core12</t>
  </si>
  <si>
    <t>GBx Core13</t>
  </si>
  <si>
    <t>GBx Core14</t>
  </si>
  <si>
    <t>GBx Core15</t>
  </si>
  <si>
    <t>GBx Core16</t>
  </si>
  <si>
    <t>GBx Core17</t>
  </si>
  <si>
    <t>GBx Core18</t>
  </si>
  <si>
    <t>GBx Core19</t>
  </si>
  <si>
    <t>GBx Core20</t>
  </si>
  <si>
    <t>GBx Core21</t>
  </si>
  <si>
    <t>GBx Core22</t>
  </si>
  <si>
    <t>GBx Core23</t>
  </si>
  <si>
    <t>GBx Core24</t>
  </si>
  <si>
    <t>GBx Core25</t>
  </si>
  <si>
    <t>GBx Core26</t>
  </si>
  <si>
    <t>GBx Core27</t>
  </si>
  <si>
    <t>GBx Core28</t>
  </si>
  <si>
    <t>GBx Core29</t>
  </si>
  <si>
    <t>GBx Core30</t>
  </si>
  <si>
    <t>GBx Core31</t>
  </si>
  <si>
    <t>GBx Core32</t>
  </si>
  <si>
    <t>GBx Core33</t>
  </si>
  <si>
    <t>GBx Core34</t>
  </si>
  <si>
    <t>GBx Core35</t>
  </si>
  <si>
    <t>GBx Core36</t>
  </si>
  <si>
    <t>GBx Core37</t>
  </si>
  <si>
    <t>GBx Core38</t>
  </si>
  <si>
    <t>GBx Core39</t>
  </si>
  <si>
    <t>GBx Core40</t>
  </si>
  <si>
    <t>GBx Core41</t>
  </si>
  <si>
    <t>GBx Core42</t>
  </si>
  <si>
    <t>GBx Core43</t>
  </si>
  <si>
    <t>GBx Core44</t>
  </si>
  <si>
    <t>GBx Core45</t>
  </si>
  <si>
    <t>GBx Core46</t>
  </si>
  <si>
    <t>GBx Core47</t>
  </si>
  <si>
    <t>GBx Core48</t>
  </si>
  <si>
    <t>GBx Core49</t>
  </si>
  <si>
    <t>GBx Core50</t>
  </si>
  <si>
    <t>GBX Podium with GBx Core0</t>
  </si>
  <si>
    <t>GBX Podium with GBx Core1</t>
  </si>
  <si>
    <t>GBX Podium with GBx Core2</t>
  </si>
  <si>
    <t>GBX Podium with GBx Core3</t>
  </si>
  <si>
    <t>GBX Podium with GBx Core4</t>
  </si>
  <si>
    <t>GBX Podium with GBx Core5</t>
  </si>
  <si>
    <t>GBX Podium with GBx Core6</t>
  </si>
  <si>
    <t>GBX Podium with GBx Core7</t>
  </si>
  <si>
    <t>GBX Podium with GBx Core8</t>
  </si>
  <si>
    <t>GBX Podium with GBx Core9</t>
  </si>
  <si>
    <t>GBX Podium with GBx Core10</t>
  </si>
  <si>
    <t>GBX Podium with GBx Core11</t>
  </si>
  <si>
    <t>GBX Podium with GBx Core12</t>
  </si>
  <si>
    <t>GBX Podium with GBx Core13</t>
  </si>
  <si>
    <t>GBX Podium with GBx Core14</t>
  </si>
  <si>
    <t>GBX Podium with GBx Core15</t>
  </si>
  <si>
    <t>GBX Podium with GBx Core16</t>
  </si>
  <si>
    <t>GBX Podium with GBx Core17</t>
  </si>
  <si>
    <t>GBX Podium with GBx Core18</t>
  </si>
  <si>
    <t>GBX Podium with GBx Core19</t>
  </si>
  <si>
    <t>GBX Podium with GBx Core20</t>
  </si>
  <si>
    <t>GBX Podium with GBx Core21</t>
  </si>
  <si>
    <t>GBX Podium with GBx Core22</t>
  </si>
  <si>
    <t>GBX Podium with GBx Core23</t>
  </si>
  <si>
    <t>GBX Podium with GBx Core24</t>
  </si>
  <si>
    <t>GBX Podium with GBx Core25</t>
  </si>
  <si>
    <t>GBX Podium with GBx Core26</t>
  </si>
  <si>
    <t>GBX Podium with GBx Core27</t>
  </si>
  <si>
    <t>GBX Podium with GBx Core28</t>
  </si>
  <si>
    <t>GBX Podium with GBx Core29</t>
  </si>
  <si>
    <t>GBX Podium with GBx Core30</t>
  </si>
  <si>
    <t>GBX Podium with GBx Core31</t>
  </si>
  <si>
    <t>GBX Podium with GBx Core32</t>
  </si>
  <si>
    <t>GBX Podium with GBx Core33</t>
  </si>
  <si>
    <t>GBX Podium with GBx Core34</t>
  </si>
  <si>
    <t>GBX Podium with GBx Core35</t>
  </si>
  <si>
    <t>GBX Podium with GBx Core36</t>
  </si>
  <si>
    <t>GBX Podium with GBx Core37</t>
  </si>
  <si>
    <t>GBX Podium with GBx Core38</t>
  </si>
  <si>
    <t>GBX Podium with GBx Core39</t>
  </si>
  <si>
    <t>GBX Podium with GBx Core40</t>
  </si>
  <si>
    <t>GBX Podium with GBx Core41</t>
  </si>
  <si>
    <t>GBX Podium with GBx Core42</t>
  </si>
  <si>
    <t>GBX Podium with GBx Core43</t>
  </si>
  <si>
    <t>GBX Podium with GBx Core44</t>
  </si>
  <si>
    <t>GBX Podium with GBx Core45</t>
  </si>
  <si>
    <t>GBX Podium with GBx Core46</t>
  </si>
  <si>
    <t>GBX Podium with GBx Core47</t>
  </si>
  <si>
    <t>GBX Podium with GBx Core48</t>
  </si>
  <si>
    <t>GBX Podium with GBx Core49</t>
  </si>
  <si>
    <t>GBX Podium with GBx Core50</t>
  </si>
  <si>
    <t>GBX Podium with GBx Core &amp; CashBox0</t>
  </si>
  <si>
    <t>GBX Podium with GBx Core &amp; CashBox1</t>
  </si>
  <si>
    <t>GBX Podium with GBx Core &amp; CashBox2</t>
  </si>
  <si>
    <t>GBX Podium with GBx Core &amp; CashBox3</t>
  </si>
  <si>
    <t>GBX Podium with GBx Core &amp; CashBox4</t>
  </si>
  <si>
    <t>GBX Podium with GBx Core &amp; CashBox5</t>
  </si>
  <si>
    <t>GBX Podium with GBx Core &amp; CashBox6</t>
  </si>
  <si>
    <t>GBX Podium with GBx Core &amp; CashBox7</t>
  </si>
  <si>
    <t>GBX Podium with GBx Core &amp; CashBox8</t>
  </si>
  <si>
    <t>GBX Podium with GBx Core &amp; CashBox9</t>
  </si>
  <si>
    <t>GBX Podium with GBx Core &amp; CashBox10</t>
  </si>
  <si>
    <t>GBX Podium with GBx Core &amp; CashBox11</t>
  </si>
  <si>
    <t>GBX Podium with GBx Core &amp; CashBox12</t>
  </si>
  <si>
    <t>GBX Podium with GBx Core &amp; CashBox13</t>
  </si>
  <si>
    <t>GBX Podium with GBx Core &amp; CashBox14</t>
  </si>
  <si>
    <t>GBX Podium with GBx Core &amp; CashBox15</t>
  </si>
  <si>
    <t>GBX Podium with GBx Core &amp; CashBox16</t>
  </si>
  <si>
    <t>GBX Podium with GBx Core &amp; CashBox17</t>
  </si>
  <si>
    <t>GBX Podium with GBx Core &amp; CashBox18</t>
  </si>
  <si>
    <t>GBX Podium with GBx Core &amp; CashBox19</t>
  </si>
  <si>
    <t>GBX Podium with GBx Core &amp; CashBox20</t>
  </si>
  <si>
    <t>GBX Podium with GBx Core &amp; CashBox21</t>
  </si>
  <si>
    <t>GBX Podium with GBx Core &amp; CashBox22</t>
  </si>
  <si>
    <t>GBX Podium with GBx Core &amp; CashBox23</t>
  </si>
  <si>
    <t>GBX Podium with GBx Core &amp; CashBox24</t>
  </si>
  <si>
    <t>GBX Podium with GBx Core &amp; CashBox25</t>
  </si>
  <si>
    <t>GBX Podium with GBx Core &amp; CashBox26</t>
  </si>
  <si>
    <t>GBX Podium with GBx Core &amp; CashBox27</t>
  </si>
  <si>
    <t>GBX Podium with GBx Core &amp; CashBox28</t>
  </si>
  <si>
    <t>GBX Podium with GBx Core &amp; CashBox29</t>
  </si>
  <si>
    <t>GBX Podium with GBx Core &amp; CashBox30</t>
  </si>
  <si>
    <t>GBX Podium with GBx Core &amp; CashBox31</t>
  </si>
  <si>
    <t>GBX Podium with GBx Core &amp; CashBox32</t>
  </si>
  <si>
    <t>GBX Podium with GBx Core &amp; CashBox33</t>
  </si>
  <si>
    <t>GBX Podium with GBx Core &amp; CashBox34</t>
  </si>
  <si>
    <t>GBX Podium with GBx Core &amp; CashBox35</t>
  </si>
  <si>
    <t>GBX Podium with GBx Core &amp; CashBox36</t>
  </si>
  <si>
    <t>GBX Podium with GBx Core &amp; CashBox37</t>
  </si>
  <si>
    <t>GBX Podium with GBx Core &amp; CashBox38</t>
  </si>
  <si>
    <t>GBX Podium with GBx Core &amp; CashBox39</t>
  </si>
  <si>
    <t>GBX Podium with GBx Core &amp; CashBox40</t>
  </si>
  <si>
    <t>GBX Podium with GBx Core &amp; CashBox41</t>
  </si>
  <si>
    <t>GBX Podium with GBx Core &amp; CashBox42</t>
  </si>
  <si>
    <t>GBX Podium with GBx Core &amp; CashBox43</t>
  </si>
  <si>
    <t>GBX Podium with GBx Core &amp; CashBox44</t>
  </si>
  <si>
    <t>GBX Podium with GBx Core &amp; CashBox45</t>
  </si>
  <si>
    <t>GBX Podium with GBx Core &amp; CashBox46</t>
  </si>
  <si>
    <t>GBX Podium with GBx Core &amp; CashBox47</t>
  </si>
  <si>
    <t>GBX Podium with GBx Core &amp; CashBox48</t>
  </si>
  <si>
    <t>GBX Podium with GBx Core &amp; CashBox49</t>
  </si>
  <si>
    <t>GBX Podium with GBx Core &amp; CashBox50</t>
  </si>
  <si>
    <t>GBX Podium with GBx Core &amp; Battery0</t>
  </si>
  <si>
    <t>GBX Podium with GBx Core &amp; Battery1</t>
  </si>
  <si>
    <t>GBX Podium with GBx Core &amp; Battery2</t>
  </si>
  <si>
    <t>GBX Podium with GBx Core &amp; Battery3</t>
  </si>
  <si>
    <t>GBX Podium with GBx Core &amp; Battery4</t>
  </si>
  <si>
    <t>GBX Podium with GBx Core &amp; Battery5</t>
  </si>
  <si>
    <t>GBX Podium with GBx Core &amp; Battery6</t>
  </si>
  <si>
    <t>GBX Podium with GBx Core &amp; Battery7</t>
  </si>
  <si>
    <t>GBX Podium with GBx Core &amp; Battery8</t>
  </si>
  <si>
    <t>GBX Podium with GBx Core &amp; Battery9</t>
  </si>
  <si>
    <t>GBX Podium with GBx Core &amp; Battery10</t>
  </si>
  <si>
    <t>GBX Podium with GBx Core &amp; Battery11</t>
  </si>
  <si>
    <t>GBX Podium with GBx Core &amp; Battery12</t>
  </si>
  <si>
    <t>GBX Podium with GBx Core &amp; Battery13</t>
  </si>
  <si>
    <t>GBX Podium with GBx Core &amp; Battery14</t>
  </si>
  <si>
    <t>GBX Podium with GBx Core &amp; Battery15</t>
  </si>
  <si>
    <t>GBX Podium with GBx Core &amp; Battery16</t>
  </si>
  <si>
    <t>GBX Podium with GBx Core &amp; Battery17</t>
  </si>
  <si>
    <t>GBX Podium with GBx Core &amp; Battery18</t>
  </si>
  <si>
    <t>GBX Podium with GBx Core &amp; Battery19</t>
  </si>
  <si>
    <t>GBX Podium with GBx Core &amp; Battery20</t>
  </si>
  <si>
    <t>GBX Podium with GBx Core &amp; Battery21</t>
  </si>
  <si>
    <t>GBX Podium with GBx Core &amp; Battery22</t>
  </si>
  <si>
    <t>GBX Podium with GBx Core &amp; Battery23</t>
  </si>
  <si>
    <t>GBX Podium with GBx Core &amp; Battery24</t>
  </si>
  <si>
    <t>GBX Podium with GBx Core &amp; Battery25</t>
  </si>
  <si>
    <t>GBX Podium with GBx Core &amp; Battery26</t>
  </si>
  <si>
    <t>GBX Podium with GBx Core &amp; Battery27</t>
  </si>
  <si>
    <t>GBX Podium with GBx Core &amp; Battery28</t>
  </si>
  <si>
    <t>GBX Podium with GBx Core &amp; Battery29</t>
  </si>
  <si>
    <t>GBX Podium with GBx Core &amp; Battery30</t>
  </si>
  <si>
    <t>GBX Podium with GBx Core &amp; Battery31</t>
  </si>
  <si>
    <t>GBX Podium with GBx Core &amp; Battery32</t>
  </si>
  <si>
    <t>GBX Podium with GBx Core &amp; Battery33</t>
  </si>
  <si>
    <t>GBX Podium with GBx Core &amp; Battery34</t>
  </si>
  <si>
    <t>GBX Podium with GBx Core &amp; Battery35</t>
  </si>
  <si>
    <t>GBX Podium with GBx Core &amp; Battery36</t>
  </si>
  <si>
    <t>GBX Podium with GBx Core &amp; Battery37</t>
  </si>
  <si>
    <t>GBX Podium with GBx Core &amp; Battery38</t>
  </si>
  <si>
    <t>GBX Podium with GBx Core &amp; Battery39</t>
  </si>
  <si>
    <t>GBX Podium with GBx Core &amp; Battery40</t>
  </si>
  <si>
    <t>GBX Podium with GBx Core &amp; Battery41</t>
  </si>
  <si>
    <t>GBX Podium with GBx Core &amp; Battery42</t>
  </si>
  <si>
    <t>GBX Podium with GBx Core &amp; Battery43</t>
  </si>
  <si>
    <t>GBX Podium with GBx Core &amp; Battery44</t>
  </si>
  <si>
    <t>GBX Podium with GBx Core &amp; Battery45</t>
  </si>
  <si>
    <t>GBX Podium with GBx Core &amp; Battery46</t>
  </si>
  <si>
    <t>GBX Podium with GBx Core &amp; Battery47</t>
  </si>
  <si>
    <t>GBX Podium with GBx Core &amp; Battery48</t>
  </si>
  <si>
    <t>GBX Podium with GBx Core &amp; Battery49</t>
  </si>
  <si>
    <t>GBX Podium with GBx Core &amp; Battery50</t>
  </si>
  <si>
    <t>GBX Podium with GBx Core, CashBox &amp; Battery0</t>
  </si>
  <si>
    <t>GBX Podium with GBx Core, CashBox &amp; Battery1</t>
  </si>
  <si>
    <t>GBX Podium with GBx Core, CashBox &amp; Battery2</t>
  </si>
  <si>
    <t>GBX Podium with GBx Core, CashBox &amp; Battery3</t>
  </si>
  <si>
    <t>GBX Podium with GBx Core, CashBox &amp; Battery4</t>
  </si>
  <si>
    <t>GBX Podium with GBx Core, CashBox &amp; Battery5</t>
  </si>
  <si>
    <t>GBX Podium with GBx Core, CashBox &amp; Battery6</t>
  </si>
  <si>
    <t>GBX Podium with GBx Core, CashBox &amp; Battery7</t>
  </si>
  <si>
    <t>GBX Podium with GBx Core, CashBox &amp; Battery8</t>
  </si>
  <si>
    <t>GBX Podium with GBx Core, CashBox &amp; Battery9</t>
  </si>
  <si>
    <t>GBX Podium with GBx Core, CashBox &amp; Battery10</t>
  </si>
  <si>
    <t>GBX Podium with GBx Core, CashBox &amp; Battery11</t>
  </si>
  <si>
    <t>GBX Podium with GBx Core, CashBox &amp; Battery12</t>
  </si>
  <si>
    <t>GBX Podium with GBx Core, CashBox &amp; Battery13</t>
  </si>
  <si>
    <t>GBX Podium with GBx Core, CashBox &amp; Battery14</t>
  </si>
  <si>
    <t>GBX Podium with GBx Core, CashBox &amp; Battery15</t>
  </si>
  <si>
    <t>GBX Podium with GBx Core, CashBox &amp; Battery16</t>
  </si>
  <si>
    <t>GBX Podium with GBx Core, CashBox &amp; Battery17</t>
  </si>
  <si>
    <t>GBX Podium with GBx Core, CashBox &amp; Battery18</t>
  </si>
  <si>
    <t>GBX Podium with GBx Core, CashBox &amp; Battery19</t>
  </si>
  <si>
    <t>GBX Podium with GBx Core, CashBox &amp; Battery20</t>
  </si>
  <si>
    <t>GBX Podium with GBx Core, CashBox &amp; Battery21</t>
  </si>
  <si>
    <t>GBX Podium with GBx Core, CashBox &amp; Battery22</t>
  </si>
  <si>
    <t>GBX Podium with GBx Core, CashBox &amp; Battery23</t>
  </si>
  <si>
    <t>GBX Podium with GBx Core, CashBox &amp; Battery24</t>
  </si>
  <si>
    <t>GBX Podium with GBx Core, CashBox &amp; Battery25</t>
  </si>
  <si>
    <t>GBX Podium with GBx Core, CashBox &amp; Battery26</t>
  </si>
  <si>
    <t>GBX Podium with GBx Core, CashBox &amp; Battery27</t>
  </si>
  <si>
    <t>GBX Podium with GBx Core, CashBox &amp; Battery28</t>
  </si>
  <si>
    <t>GBX Podium with GBx Core, CashBox &amp; Battery29</t>
  </si>
  <si>
    <t>GBX Podium with GBx Core, CashBox &amp; Battery30</t>
  </si>
  <si>
    <t>GBX Podium with GBx Core, CashBox &amp; Battery31</t>
  </si>
  <si>
    <t>GBX Podium with GBx Core, CashBox &amp; Battery32</t>
  </si>
  <si>
    <t>GBX Podium with GBx Core, CashBox &amp; Battery33</t>
  </si>
  <si>
    <t>GBX Podium with GBx Core, CashBox &amp; Battery34</t>
  </si>
  <si>
    <t>GBX Podium with GBx Core, CashBox &amp; Battery35</t>
  </si>
  <si>
    <t>GBX Podium with GBx Core, CashBox &amp; Battery36</t>
  </si>
  <si>
    <t>GBX Podium with GBx Core, CashBox &amp; Battery37</t>
  </si>
  <si>
    <t>GBX Podium with GBx Core, CashBox &amp; Battery38</t>
  </si>
  <si>
    <t>GBX Podium with GBx Core, CashBox &amp; Battery39</t>
  </si>
  <si>
    <t>GBX Podium with GBx Core, CashBox &amp; Battery40</t>
  </si>
  <si>
    <t>GBX Podium with GBx Core, CashBox &amp; Battery41</t>
  </si>
  <si>
    <t>GBX Podium with GBx Core, CashBox &amp; Battery42</t>
  </si>
  <si>
    <t>GBX Podium with GBx Core, CashBox &amp; Battery43</t>
  </si>
  <si>
    <t>GBX Podium with GBx Core, CashBox &amp; Battery44</t>
  </si>
  <si>
    <t>GBX Podium with GBx Core, CashBox &amp; Battery45</t>
  </si>
  <si>
    <t>GBX Podium with GBx Core, CashBox &amp; Battery46</t>
  </si>
  <si>
    <t>GBX Podium with GBx Core, CashBox &amp; Battery47</t>
  </si>
  <si>
    <t>GBX Podium with GBx Core, CashBox &amp; Battery48</t>
  </si>
  <si>
    <t>GBX Podium with GBx Core, CashBox &amp; Battery49</t>
  </si>
  <si>
    <t>GBX Podium with GBx Core, CashBox &amp; Battery50</t>
  </si>
  <si>
    <t>GBx Mini &amp; Good Plate (Brass)0</t>
  </si>
  <si>
    <t>GBx Mini &amp; Good Plate (Brass)1</t>
  </si>
  <si>
    <t>GBx Mini &amp; Good Plate (Brass)2</t>
  </si>
  <si>
    <t>GBx Mini &amp; Good Plate (Brass)3</t>
  </si>
  <si>
    <t>GBx Mini &amp; Good Plate (Brass)4</t>
  </si>
  <si>
    <t>GBx Mini &amp; Good Plate (Brass)5</t>
  </si>
  <si>
    <t>GBx Mini &amp; Good Plate (Brass)6</t>
  </si>
  <si>
    <t>GBx Mini &amp; Good Plate (Brass)7</t>
  </si>
  <si>
    <t>GBx Mini &amp; Good Plate (Brass)8</t>
  </si>
  <si>
    <t>GBx Mini &amp; Good Plate (Brass)9</t>
  </si>
  <si>
    <t>GBx Mini &amp; Good Plate (Brass)10</t>
  </si>
  <si>
    <t>GBx Mini &amp; Good Plate (Brass)11</t>
  </si>
  <si>
    <t>GBx Mini &amp; Good Plate (Brass)12</t>
  </si>
  <si>
    <t>GBx Mini &amp; Good Plate (Brass)13</t>
  </si>
  <si>
    <t>GBx Mini &amp; Good Plate (Brass)14</t>
  </si>
  <si>
    <t>GBx Mini &amp; Good Plate (Brass)15</t>
  </si>
  <si>
    <t>GBx Mini &amp; Good Plate (Brass)16</t>
  </si>
  <si>
    <t>GBx Mini &amp; Good Plate (Brass)17</t>
  </si>
  <si>
    <t>GBx Mini &amp; Good Plate (Brass)18</t>
  </si>
  <si>
    <t>GBx Mini &amp; Good Plate (Brass)19</t>
  </si>
  <si>
    <t>GBx Mini &amp; Good Plate (Brass)20</t>
  </si>
  <si>
    <t>GBx Mini &amp; Good Plate (Brass)21</t>
  </si>
  <si>
    <t>GBx Mini &amp; Good Plate (Brass)22</t>
  </si>
  <si>
    <t>GBx Mini &amp; Good Plate (Brass)23</t>
  </si>
  <si>
    <t>GBx Mini &amp; Good Plate (Brass)24</t>
  </si>
  <si>
    <t>GBx Mini &amp; Good Plate (Brass)25</t>
  </si>
  <si>
    <t>GBx Mini &amp; Good Plate (Brass)26</t>
  </si>
  <si>
    <t>GBx Mini &amp; Good Plate (Brass)27</t>
  </si>
  <si>
    <t>GBx Mini &amp; Good Plate (Brass)28</t>
  </si>
  <si>
    <t>GBx Mini &amp; Good Plate (Brass)29</t>
  </si>
  <si>
    <t>GBx Mini &amp; Good Plate (Brass)30</t>
  </si>
  <si>
    <t>GBx Mini &amp; Good Plate (Brass)31</t>
  </si>
  <si>
    <t>GBx Mini &amp; Good Plate (Brass)32</t>
  </si>
  <si>
    <t>GBx Mini &amp; Good Plate (Brass)33</t>
  </si>
  <si>
    <t>GBx Mini &amp; Good Plate (Brass)34</t>
  </si>
  <si>
    <t>GBx Mini &amp; Good Plate (Brass)35</t>
  </si>
  <si>
    <t>GBx Mini &amp; Good Plate (Brass)36</t>
  </si>
  <si>
    <t>GBx Mini &amp; Good Plate (Brass)37</t>
  </si>
  <si>
    <t>GBx Mini &amp; Good Plate (Brass)38</t>
  </si>
  <si>
    <t>GBx Mini &amp; Good Plate (Brass)39</t>
  </si>
  <si>
    <t>GBx Mini &amp; Good Plate (Brass)40</t>
  </si>
  <si>
    <t>GBx Mini &amp; Good Plate (Brass)41</t>
  </si>
  <si>
    <t>GBx Mini &amp; Good Plate (Brass)42</t>
  </si>
  <si>
    <t>GBx Mini &amp; Good Plate (Brass)43</t>
  </si>
  <si>
    <t>GBx Mini &amp; Good Plate (Brass)44</t>
  </si>
  <si>
    <t>GBx Mini &amp; Good Plate (Brass)45</t>
  </si>
  <si>
    <t>GBx Mini &amp; Good Plate (Brass)46</t>
  </si>
  <si>
    <t>GBx Mini &amp; Good Plate (Brass)47</t>
  </si>
  <si>
    <t>GBx Mini &amp; Good Plate (Brass)48</t>
  </si>
  <si>
    <t>GBx Mini &amp; Good Plate (Brass)49</t>
  </si>
  <si>
    <t>GBx Mini &amp; Good Plate (Brass)50</t>
  </si>
  <si>
    <t>GBx Mini Lease - 6 months0</t>
  </si>
  <si>
    <t>GBx Mini Lease - 6 months1</t>
  </si>
  <si>
    <t>GBx Mini Lease - 6 months2</t>
  </si>
  <si>
    <t>GBx Mini Lease - 6 months3</t>
  </si>
  <si>
    <t>GBx Mini Lease - 6 months4</t>
  </si>
  <si>
    <t>GBx Mini Lease - 6 months5</t>
  </si>
  <si>
    <t>GBx Mini Lease - 6 months6</t>
  </si>
  <si>
    <t>GBx Mini Lease - 6 months7</t>
  </si>
  <si>
    <t>GBx Mini Lease - 6 months8</t>
  </si>
  <si>
    <t>GBx Mini Lease - 6 months9</t>
  </si>
  <si>
    <t>GBx Mini Lease - 6 months10</t>
  </si>
  <si>
    <t>GBx Mini Lease - 6 months11</t>
  </si>
  <si>
    <t>GBx Mini Lease - 6 months12</t>
  </si>
  <si>
    <t>GBx Mini Lease - 6 months13</t>
  </si>
  <si>
    <t>GBx Mini Lease - 6 months14</t>
  </si>
  <si>
    <t>GBx Mini Lease - 6 months15</t>
  </si>
  <si>
    <t>GBx Mini Lease - 6 months16</t>
  </si>
  <si>
    <t>GBx Mini Lease - 6 months17</t>
  </si>
  <si>
    <t>GBx Mini Lease - 6 months18</t>
  </si>
  <si>
    <t>GBx Mini Lease - 6 months19</t>
  </si>
  <si>
    <t>GBx Mini Lease - 6 months20</t>
  </si>
  <si>
    <t>GBx Mini Lease - 6 months21</t>
  </si>
  <si>
    <t>GBx Mini Lease - 6 months22</t>
  </si>
  <si>
    <t>GBx Mini Lease - 6 months23</t>
  </si>
  <si>
    <t>GBx Mini Lease - 6 months24</t>
  </si>
  <si>
    <t>GBx Mini Lease - 6 months25</t>
  </si>
  <si>
    <t>GBx Mini Lease - 6 months26</t>
  </si>
  <si>
    <t>GBx Mini Lease - 6 months27</t>
  </si>
  <si>
    <t>GBx Mini Lease - 6 months28</t>
  </si>
  <si>
    <t>GBx Mini Lease - 6 months29</t>
  </si>
  <si>
    <t>GBx Mini Lease - 6 months30</t>
  </si>
  <si>
    <t>GBx Mini Lease - 6 months31</t>
  </si>
  <si>
    <t>GBx Mini Lease - 6 months32</t>
  </si>
  <si>
    <t>GBx Mini Lease - 6 months33</t>
  </si>
  <si>
    <t>GBx Mini Lease - 6 months34</t>
  </si>
  <si>
    <t>GBx Mini Lease - 6 months35</t>
  </si>
  <si>
    <t>GBx Mini Lease - 6 months36</t>
  </si>
  <si>
    <t>GBx Mini Lease - 6 months37</t>
  </si>
  <si>
    <t>GBx Mini Lease - 6 months38</t>
  </si>
  <si>
    <t>GBx Mini Lease - 6 months39</t>
  </si>
  <si>
    <t>GBx Mini Lease - 6 months40</t>
  </si>
  <si>
    <t>GBx Mini Lease - 6 months41</t>
  </si>
  <si>
    <t>GBx Mini Lease - 6 months42</t>
  </si>
  <si>
    <t>GBx Mini Lease - 6 months43</t>
  </si>
  <si>
    <t>GBx Mini Lease - 6 months44</t>
  </si>
  <si>
    <t>GBx Mini Lease - 6 months45</t>
  </si>
  <si>
    <t>GBx Mini Lease - 6 months46</t>
  </si>
  <si>
    <t>GBx Mini Lease - 6 months47</t>
  </si>
  <si>
    <t>GBx Mini Lease - 6 months48</t>
  </si>
  <si>
    <t>GBx Mini Lease - 6 months49</t>
  </si>
  <si>
    <t>GBx Mini Lease - 6 months50</t>
  </si>
  <si>
    <t>GBx Mini Lease - 12 months0</t>
  </si>
  <si>
    <t>GBx Mini Lease - 12 months1</t>
  </si>
  <si>
    <t>GBx Mini Lease - 12 months2</t>
  </si>
  <si>
    <t>GBx Mini Lease - 12 months3</t>
  </si>
  <si>
    <t>GBx Mini Lease - 12 months4</t>
  </si>
  <si>
    <t>GBx Mini Lease - 12 months5</t>
  </si>
  <si>
    <t>GBx Mini Lease - 12 months6</t>
  </si>
  <si>
    <t>GBx Mini Lease - 12 months7</t>
  </si>
  <si>
    <t>GBx Mini Lease - 12 months8</t>
  </si>
  <si>
    <t>GBx Mini Lease - 12 months9</t>
  </si>
  <si>
    <t>GBx Mini Lease - 12 months10</t>
  </si>
  <si>
    <t>GBx Mini Lease - 12 months11</t>
  </si>
  <si>
    <t>GBx Mini Lease - 12 months12</t>
  </si>
  <si>
    <t>GBx Mini Lease - 12 months13</t>
  </si>
  <si>
    <t>GBx Mini Lease - 12 months14</t>
  </si>
  <si>
    <t>GBx Mini Lease - 12 months15</t>
  </si>
  <si>
    <t>GBx Mini Lease - 12 months16</t>
  </si>
  <si>
    <t>GBx Mini Lease - 12 months17</t>
  </si>
  <si>
    <t>GBx Mini Lease - 12 months18</t>
  </si>
  <si>
    <t>GBx Mini Lease - 12 months19</t>
  </si>
  <si>
    <t>GBx Mini Lease - 12 months20</t>
  </si>
  <si>
    <t>GBx Mini Lease - 12 months21</t>
  </si>
  <si>
    <t>GBx Mini Lease - 12 months22</t>
  </si>
  <si>
    <t>GBx Mini Lease - 12 months23</t>
  </si>
  <si>
    <t>GBx Mini Lease - 12 months24</t>
  </si>
  <si>
    <t>GBx Mini Lease - 12 months25</t>
  </si>
  <si>
    <t>GBx Mini Lease - 12 months26</t>
  </si>
  <si>
    <t>GBx Mini Lease - 12 months27</t>
  </si>
  <si>
    <t>GBx Mini Lease - 12 months28</t>
  </si>
  <si>
    <t>GBx Mini Lease - 12 months29</t>
  </si>
  <si>
    <t>GBx Mini Lease - 12 months30</t>
  </si>
  <si>
    <t>GBx Mini Lease - 12 months31</t>
  </si>
  <si>
    <t>GBx Mini Lease - 12 months32</t>
  </si>
  <si>
    <t>GBx Mini Lease - 12 months33</t>
  </si>
  <si>
    <t>GBx Mini Lease - 12 months34</t>
  </si>
  <si>
    <t>GBx Mini Lease - 12 months35</t>
  </si>
  <si>
    <t>GBx Mini Lease - 12 months36</t>
  </si>
  <si>
    <t>GBx Mini Lease - 12 months37</t>
  </si>
  <si>
    <t>GBx Mini Lease - 12 months38</t>
  </si>
  <si>
    <t>GBx Mini Lease - 12 months39</t>
  </si>
  <si>
    <t>GBx Mini Lease - 12 months40</t>
  </si>
  <si>
    <t>GBx Mini Lease - 12 months41</t>
  </si>
  <si>
    <t>GBx Mini Lease - 12 months42</t>
  </si>
  <si>
    <t>GBx Mini Lease - 12 months43</t>
  </si>
  <si>
    <t>GBx Mini Lease - 12 months44</t>
  </si>
  <si>
    <t>GBx Mini Lease - 12 months45</t>
  </si>
  <si>
    <t>GBx Mini Lease - 12 months46</t>
  </si>
  <si>
    <t>GBx Mini Lease - 12 months47</t>
  </si>
  <si>
    <t>GBx Mini Lease - 12 months48</t>
  </si>
  <si>
    <t>GBx Mini Lease - 12 months49</t>
  </si>
  <si>
    <t>GBx Mini Lease - 12 months50</t>
  </si>
  <si>
    <t>GBx Mini Lease - 24 months0</t>
  </si>
  <si>
    <t>GBx Mini Lease - 24 months1</t>
  </si>
  <si>
    <t>GBx Mini Lease - 24 months2</t>
  </si>
  <si>
    <t>GBx Mini Lease - 24 months3</t>
  </si>
  <si>
    <t>GBx Mini Lease - 24 months4</t>
  </si>
  <si>
    <t>GBx Mini Lease - 24 months5</t>
  </si>
  <si>
    <t>GBx Mini Lease - 24 months6</t>
  </si>
  <si>
    <t>GBx Mini Lease - 24 months7</t>
  </si>
  <si>
    <t>GBx Mini Lease - 24 months8</t>
  </si>
  <si>
    <t>GBx Mini Lease - 24 months9</t>
  </si>
  <si>
    <t>GBx Mini Lease - 24 months10</t>
  </si>
  <si>
    <t>GBx Mini Lease - 24 months11</t>
  </si>
  <si>
    <t>GBx Mini Lease - 24 months12</t>
  </si>
  <si>
    <t>GBx Mini Lease - 24 months13</t>
  </si>
  <si>
    <t>GBx Mini Lease - 24 months14</t>
  </si>
  <si>
    <t>GBx Mini Lease - 24 months15</t>
  </si>
  <si>
    <t>GBx Mini Lease - 24 months16</t>
  </si>
  <si>
    <t>GBx Mini Lease - 24 months17</t>
  </si>
  <si>
    <t>GBx Mini Lease - 24 months18</t>
  </si>
  <si>
    <t>GBx Mini Lease - 24 months19</t>
  </si>
  <si>
    <t>GBx Mini Lease - 24 months20</t>
  </si>
  <si>
    <t>GBx Mini Lease - 24 months21</t>
  </si>
  <si>
    <t>GBx Mini Lease - 24 months22</t>
  </si>
  <si>
    <t>GBx Mini Lease - 24 months23</t>
  </si>
  <si>
    <t>GBx Mini Lease - 24 months24</t>
  </si>
  <si>
    <t>GBx Mini Lease - 24 months25</t>
  </si>
  <si>
    <t>GBx Mini Lease - 24 months26</t>
  </si>
  <si>
    <t>GBx Mini Lease - 24 months27</t>
  </si>
  <si>
    <t>GBx Mini Lease - 24 months28</t>
  </si>
  <si>
    <t>GBx Mini Lease - 24 months29</t>
  </si>
  <si>
    <t>GBx Mini Lease - 24 months30</t>
  </si>
  <si>
    <t>GBx Mini Lease - 24 months31</t>
  </si>
  <si>
    <t>GBx Mini Lease - 24 months32</t>
  </si>
  <si>
    <t>GBx Mini Lease - 24 months33</t>
  </si>
  <si>
    <t>GBx Mini Lease - 24 months34</t>
  </si>
  <si>
    <t>GBx Mini Lease - 24 months35</t>
  </si>
  <si>
    <t>GBx Mini Lease - 24 months36</t>
  </si>
  <si>
    <t>GBx Mini Lease - 24 months37</t>
  </si>
  <si>
    <t>GBx Mini Lease - 24 months38</t>
  </si>
  <si>
    <t>GBx Mini Lease - 24 months39</t>
  </si>
  <si>
    <t>GBx Mini Lease - 24 months40</t>
  </si>
  <si>
    <t>GBx Mini Lease - 24 months41</t>
  </si>
  <si>
    <t>GBx Mini Lease - 24 months42</t>
  </si>
  <si>
    <t>GBx Mini Lease - 24 months43</t>
  </si>
  <si>
    <t>GBx Mini Lease - 24 months44</t>
  </si>
  <si>
    <t>GBx Mini Lease - 24 months45</t>
  </si>
  <si>
    <t>GBx Mini Lease - 24 months46</t>
  </si>
  <si>
    <t>GBx Mini Lease - 24 months47</t>
  </si>
  <si>
    <t>GBx Mini Lease - 24 months48</t>
  </si>
  <si>
    <t>GBx Mini Lease - 24 months49</t>
  </si>
  <si>
    <t>GBx Mini Lease - 24 months50</t>
  </si>
  <si>
    <t>GBx Mini Lease - 36 months0</t>
  </si>
  <si>
    <t>GBx Mini Lease - 36 months1</t>
  </si>
  <si>
    <t>GBx Mini Lease - 36 months2</t>
  </si>
  <si>
    <t>GBx Mini Lease - 36 months3</t>
  </si>
  <si>
    <t>GBx Mini Lease - 36 months4</t>
  </si>
  <si>
    <t>GBx Mini Lease - 36 months5</t>
  </si>
  <si>
    <t>GBx Mini Lease - 36 months6</t>
  </si>
  <si>
    <t>GBx Mini Lease - 36 months7</t>
  </si>
  <si>
    <t>GBx Mini Lease - 36 months8</t>
  </si>
  <si>
    <t>GBx Mini Lease - 36 months9</t>
  </si>
  <si>
    <t>GBx Mini Lease - 36 months10</t>
  </si>
  <si>
    <t>GBx Mini Lease - 36 months11</t>
  </si>
  <si>
    <t>GBx Mini Lease - 36 months12</t>
  </si>
  <si>
    <t>GBx Mini Lease - 36 months13</t>
  </si>
  <si>
    <t>GBx Mini Lease - 36 months14</t>
  </si>
  <si>
    <t>GBx Mini Lease - 36 months15</t>
  </si>
  <si>
    <t>GBx Mini Lease - 36 months16</t>
  </si>
  <si>
    <t>GBx Mini Lease - 36 months17</t>
  </si>
  <si>
    <t>GBx Mini Lease - 36 months18</t>
  </si>
  <si>
    <t>GBx Mini Lease - 36 months19</t>
  </si>
  <si>
    <t>GBx Mini Lease - 36 months20</t>
  </si>
  <si>
    <t>GBx Mini Lease - 36 months21</t>
  </si>
  <si>
    <t>GBx Mini Lease - 36 months22</t>
  </si>
  <si>
    <t>GBx Mini Lease - 36 months23</t>
  </si>
  <si>
    <t>GBx Mini Lease - 36 months24</t>
  </si>
  <si>
    <t>GBx Mini Lease - 36 months25</t>
  </si>
  <si>
    <t>GBx Mini Lease - 36 months26</t>
  </si>
  <si>
    <t>GBx Mini Lease - 36 months27</t>
  </si>
  <si>
    <t>GBx Mini Lease - 36 months28</t>
  </si>
  <si>
    <t>GBx Mini Lease - 36 months29</t>
  </si>
  <si>
    <t>GBx Mini Lease - 36 months30</t>
  </si>
  <si>
    <t>GBx Mini Lease - 36 months31</t>
  </si>
  <si>
    <t>GBx Mini Lease - 36 months32</t>
  </si>
  <si>
    <t>GBx Mini Lease - 36 months33</t>
  </si>
  <si>
    <t>GBx Mini Lease - 36 months34</t>
  </si>
  <si>
    <t>GBx Mini Lease - 36 months35</t>
  </si>
  <si>
    <t>GBx Mini Lease - 36 months36</t>
  </si>
  <si>
    <t>GBx Mini Lease - 36 months37</t>
  </si>
  <si>
    <t>GBx Mini Lease - 36 months38</t>
  </si>
  <si>
    <t>GBx Mini Lease - 36 months39</t>
  </si>
  <si>
    <t>GBx Mini Lease - 36 months40</t>
  </si>
  <si>
    <t>GBx Mini Lease - 36 months41</t>
  </si>
  <si>
    <t>GBx Mini Lease - 36 months42</t>
  </si>
  <si>
    <t>GBx Mini Lease - 36 months43</t>
  </si>
  <si>
    <t>GBx Mini Lease - 36 months44</t>
  </si>
  <si>
    <t>GBx Mini Lease - 36 months45</t>
  </si>
  <si>
    <t>GBx Mini Lease - 36 months46</t>
  </si>
  <si>
    <t>GBx Mini Lease - 36 months47</t>
  </si>
  <si>
    <t>GBx Mini Lease - 36 months48</t>
  </si>
  <si>
    <t>GBx Mini Lease - 36 months49</t>
  </si>
  <si>
    <t>GBx Mini Lease - 36 months50</t>
  </si>
  <si>
    <t>GBx Core Lease - 6 months0</t>
  </si>
  <si>
    <t>GBx Core Lease - 6 months1</t>
  </si>
  <si>
    <t>GBx Core Lease - 6 months22</t>
  </si>
  <si>
    <t>GBx Core Lease - 6 months2</t>
  </si>
  <si>
    <t>GBx Core Lease - 6 months3</t>
  </si>
  <si>
    <t>GBx Core Lease - 6 months4</t>
  </si>
  <si>
    <t>GBx Core Lease - 6 months5</t>
  </si>
  <si>
    <t>GBx Core Lease - 6 months6</t>
  </si>
  <si>
    <t>GBx Core Lease - 6 months7</t>
  </si>
  <si>
    <t>GBx Core Lease - 6 months8</t>
  </si>
  <si>
    <t>GBx Core Lease - 6 months9</t>
  </si>
  <si>
    <t>GBx Core Lease - 6 months10</t>
  </si>
  <si>
    <t>GBx Core Lease - 6 months11</t>
  </si>
  <si>
    <t>GBx Core Lease - 6 months12</t>
  </si>
  <si>
    <t>GBx Core Lease - 6 months13</t>
  </si>
  <si>
    <t>GBx Core Lease - 6 months14</t>
  </si>
  <si>
    <t>GBx Core Lease - 6 months15</t>
  </si>
  <si>
    <t>GBx Core Lease - 6 months16</t>
  </si>
  <si>
    <t>GBx Core Lease - 6 months17</t>
  </si>
  <si>
    <t>GBx Core Lease - 6 months18</t>
  </si>
  <si>
    <t>GBx Core Lease - 6 months19</t>
  </si>
  <si>
    <t>GBx Core Lease - 6 months20</t>
  </si>
  <si>
    <t>GBx Core Lease - 6 months21</t>
  </si>
  <si>
    <t>GBx Core Lease - 6 months23</t>
  </si>
  <si>
    <t>GBx Core Lease - 6 months24</t>
  </si>
  <si>
    <t>GBx Core Lease - 6 months25</t>
  </si>
  <si>
    <t>GBx Core Lease - 6 months26</t>
  </si>
  <si>
    <t>GBx Core Lease - 6 months27</t>
  </si>
  <si>
    <t>GBx Core Lease - 6 months28</t>
  </si>
  <si>
    <t>GBx Core Lease - 6 months29</t>
  </si>
  <si>
    <t>GBx Core Lease - 6 months30</t>
  </si>
  <si>
    <t>GBx Core Lease - 6 months31</t>
  </si>
  <si>
    <t>GBx Core Lease - 6 months32</t>
  </si>
  <si>
    <t>GBx Core Lease - 6 months33</t>
  </si>
  <si>
    <t>GBx Core Lease - 6 months34</t>
  </si>
  <si>
    <t>GBx Core Lease - 6 months35</t>
  </si>
  <si>
    <t>GBx Core Lease - 6 months36</t>
  </si>
  <si>
    <t>GBx Core Lease - 6 months37</t>
  </si>
  <si>
    <t>GBx Core Lease - 6 months38</t>
  </si>
  <si>
    <t>GBx Core Lease - 6 months39</t>
  </si>
  <si>
    <t>GBx Core Lease - 6 months40</t>
  </si>
  <si>
    <t>GBx Core Lease - 6 months41</t>
  </si>
  <si>
    <t>GBx Core Lease - 6 months42</t>
  </si>
  <si>
    <t>GBx Core Lease - 6 months43</t>
  </si>
  <si>
    <t>GBx Core Lease - 6 months44</t>
  </si>
  <si>
    <t>GBx Core Lease - 6 months45</t>
  </si>
  <si>
    <t>GBx Core Lease - 6 months46</t>
  </si>
  <si>
    <t>GBx Core Lease - 6 months47</t>
  </si>
  <si>
    <t>GBx Core Lease - 6 months48</t>
  </si>
  <si>
    <t>GBx Core Lease - 6 months49</t>
  </si>
  <si>
    <t>GBx Core Lease - 6 months50</t>
  </si>
  <si>
    <t>GBx Core Lease - 12 months0</t>
  </si>
  <si>
    <t>GBx Core Lease - 12 months1</t>
  </si>
  <si>
    <t>GBx Core Lease - 12 months2</t>
  </si>
  <si>
    <t>GBx Core Lease - 12 months3</t>
  </si>
  <si>
    <t>GBx Core Lease - 12 months4</t>
  </si>
  <si>
    <t>GBx Core Lease - 12 months5</t>
  </si>
  <si>
    <t>GBx Core Lease - 12 months6</t>
  </si>
  <si>
    <t>GBx Core Lease - 12 months7</t>
  </si>
  <si>
    <t>GBx Core Lease - 12 months8</t>
  </si>
  <si>
    <t>GBx Core Lease - 12 months9</t>
  </si>
  <si>
    <t>GBx Core Lease - 12 months10</t>
  </si>
  <si>
    <t>GBx Core Lease - 12 months11</t>
  </si>
  <si>
    <t>GBx Core Lease - 12 months12</t>
  </si>
  <si>
    <t>GBx Core Lease - 12 months13</t>
  </si>
  <si>
    <t>GBx Core Lease - 12 months14</t>
  </si>
  <si>
    <t>GBx Core Lease - 12 months15</t>
  </si>
  <si>
    <t>GBx Core Lease - 12 months16</t>
  </si>
  <si>
    <t>GBx Core Lease - 12 months17</t>
  </si>
  <si>
    <t>GBx Core Lease - 12 months18</t>
  </si>
  <si>
    <t>GBx Core Lease - 12 months19</t>
  </si>
  <si>
    <t>GBx Core Lease - 12 months20</t>
  </si>
  <si>
    <t>GBx Core Lease - 12 months21</t>
  </si>
  <si>
    <t>GBx Core Lease - 12 months22</t>
  </si>
  <si>
    <t>GBx Core Lease - 12 months23</t>
  </si>
  <si>
    <t>GBx Core Lease - 12 months24</t>
  </si>
  <si>
    <t>GBx Core Lease - 12 months25</t>
  </si>
  <si>
    <t>GBx Core Lease - 12 months26</t>
  </si>
  <si>
    <t>GBx Core Lease - 12 months27</t>
  </si>
  <si>
    <t>GBx Core Lease - 12 months28</t>
  </si>
  <si>
    <t>GBx Core Lease - 12 months29</t>
  </si>
  <si>
    <t>GBx Core Lease - 12 months30</t>
  </si>
  <si>
    <t>GBx Core Lease - 12 months31</t>
  </si>
  <si>
    <t>GBx Core Lease - 12 months32</t>
  </si>
  <si>
    <t>GBx Core Lease - 12 months33</t>
  </si>
  <si>
    <t>GBx Core Lease - 12 months34</t>
  </si>
  <si>
    <t>GBx Core Lease - 12 months35</t>
  </si>
  <si>
    <t>GBx Core Lease - 12 months36</t>
  </si>
  <si>
    <t>GBx Core Lease - 12 months37</t>
  </si>
  <si>
    <t>GBx Core Lease - 12 months38</t>
  </si>
  <si>
    <t>GBx Core Lease - 12 months39</t>
  </si>
  <si>
    <t>GBx Core Lease - 12 months40</t>
  </si>
  <si>
    <t>GBx Core Lease - 12 months41</t>
  </si>
  <si>
    <t>GBx Core Lease - 12 months42</t>
  </si>
  <si>
    <t>GBx Core Lease - 12 months43</t>
  </si>
  <si>
    <t>GBx Core Lease - 12 months44</t>
  </si>
  <si>
    <t>GBx Core Lease - 12 months45</t>
  </si>
  <si>
    <t>GBx Core Lease - 12 months46</t>
  </si>
  <si>
    <t>GBx Core Lease - 12 months47</t>
  </si>
  <si>
    <t>GBx Core Lease - 12 months48</t>
  </si>
  <si>
    <t>GBx Core Lease - 12 months49</t>
  </si>
  <si>
    <t>GBx Core Lease - 12 months50</t>
  </si>
  <si>
    <t>GBx Core Lease - 24 months0</t>
  </si>
  <si>
    <t>GBx Core Lease - 24 months1</t>
  </si>
  <si>
    <t>GBx Core Lease - 24 months2</t>
  </si>
  <si>
    <t>GBx Core Lease - 24 months3</t>
  </si>
  <si>
    <t>GBx Core Lease - 24 months4</t>
  </si>
  <si>
    <t>GBx Core Lease - 24 months5</t>
  </si>
  <si>
    <t>GBx Core Lease - 24 months6</t>
  </si>
  <si>
    <t>GBx Core Lease - 24 months7</t>
  </si>
  <si>
    <t>GBx Core Lease - 24 months8</t>
  </si>
  <si>
    <t>GBx Core Lease - 24 months9</t>
  </si>
  <si>
    <t>GBx Core Lease - 24 months10</t>
  </si>
  <si>
    <t>GBx Core Lease - 24 months11</t>
  </si>
  <si>
    <t>GBx Core Lease - 24 months12</t>
  </si>
  <si>
    <t>GBx Core Lease - 24 months13</t>
  </si>
  <si>
    <t>GBx Core Lease - 24 months14</t>
  </si>
  <si>
    <t>GBx Core Lease - 24 months15</t>
  </si>
  <si>
    <t>GBx Core Lease - 24 months16</t>
  </si>
  <si>
    <t>GBx Core Lease - 24 months17</t>
  </si>
  <si>
    <t>GBx Core Lease - 24 months18</t>
  </si>
  <si>
    <t>GBx Core Lease - 24 months19</t>
  </si>
  <si>
    <t>GBx Core Lease - 24 months20</t>
  </si>
  <si>
    <t>GBx Core Lease - 24 months21</t>
  </si>
  <si>
    <t>GBx Core Lease - 24 months22</t>
  </si>
  <si>
    <t>GBx Core Lease - 24 months23</t>
  </si>
  <si>
    <t>GBx Core Lease - 24 months24</t>
  </si>
  <si>
    <t>GBx Core Lease - 24 months25</t>
  </si>
  <si>
    <t>GBx Core Lease - 24 months26</t>
  </si>
  <si>
    <t>GBx Core Lease - 24 months27</t>
  </si>
  <si>
    <t>GBx Core Lease - 24 months28</t>
  </si>
  <si>
    <t>GBx Core Lease - 24 months29</t>
  </si>
  <si>
    <t>GBx Core Lease - 24 months30</t>
  </si>
  <si>
    <t>GBx Core Lease - 24 months31</t>
  </si>
  <si>
    <t>GBx Core Lease - 24 months32</t>
  </si>
  <si>
    <t>GBx Core Lease - 24 months33</t>
  </si>
  <si>
    <t>GBx Core Lease - 24 months34</t>
  </si>
  <si>
    <t>GBx Core Lease - 24 months35</t>
  </si>
  <si>
    <t>GBx Core Lease - 24 months36</t>
  </si>
  <si>
    <t>GBx Core Lease - 24 months37</t>
  </si>
  <si>
    <t>GBx Core Lease - 24 months38</t>
  </si>
  <si>
    <t>GBx Core Lease - 24 months39</t>
  </si>
  <si>
    <t>GBx Core Lease - 24 months40</t>
  </si>
  <si>
    <t>GBx Core Lease - 24 months41</t>
  </si>
  <si>
    <t>GBx Core Lease - 24 months42</t>
  </si>
  <si>
    <t>GBx Core Lease - 24 months43</t>
  </si>
  <si>
    <t>GBx Core Lease - 24 months44</t>
  </si>
  <si>
    <t>GBx Core Lease - 24 months45</t>
  </si>
  <si>
    <t>GBx Core Lease - 24 months46</t>
  </si>
  <si>
    <t>GBx Core Lease - 24 months47</t>
  </si>
  <si>
    <t>GBx Core Lease - 24 months48</t>
  </si>
  <si>
    <t>GBx Core Lease - 24 months49</t>
  </si>
  <si>
    <t>GBx Core Lease - 24 months50</t>
  </si>
  <si>
    <t>GBx Core Lease - 36 months0</t>
  </si>
  <si>
    <t>GBx Core Lease - 36 months1</t>
  </si>
  <si>
    <t>GBx Core Lease - 36 months2</t>
  </si>
  <si>
    <t>GBx Core Lease - 36 months3</t>
  </si>
  <si>
    <t>GBx Core Lease - 36 months4</t>
  </si>
  <si>
    <t>GBx Core Lease - 36 months5</t>
  </si>
  <si>
    <t>GBx Core Lease - 36 months6</t>
  </si>
  <si>
    <t>GBx Core Lease - 36 months7</t>
  </si>
  <si>
    <t>GBx Core Lease - 36 months8</t>
  </si>
  <si>
    <t>GBx Core Lease - 36 months9</t>
  </si>
  <si>
    <t>GBx Core Lease - 36 months10</t>
  </si>
  <si>
    <t>GBx Core Lease - 36 months11</t>
  </si>
  <si>
    <t>GBx Core Lease - 36 months12</t>
  </si>
  <si>
    <t>GBx Core Lease - 36 months13</t>
  </si>
  <si>
    <t>GBx Core Lease - 36 months14</t>
  </si>
  <si>
    <t>GBx Core Lease - 36 months15</t>
  </si>
  <si>
    <t>GBx Core Lease - 36 months16</t>
  </si>
  <si>
    <t>GBx Core Lease - 36 months17</t>
  </si>
  <si>
    <t>GBx Core Lease - 36 months18</t>
  </si>
  <si>
    <t>GBx Core Lease - 36 months19</t>
  </si>
  <si>
    <t>GBx Core Lease - 36 months20</t>
  </si>
  <si>
    <t>GBx Core Lease - 36 months21</t>
  </si>
  <si>
    <t>GBx Core Lease - 36 months22</t>
  </si>
  <si>
    <t>GBx Core Lease - 36 months23</t>
  </si>
  <si>
    <t>GBx Core Lease - 36 months24</t>
  </si>
  <si>
    <t>GBx Core Lease - 36 months25</t>
  </si>
  <si>
    <t>GBx Core Lease - 36 months26</t>
  </si>
  <si>
    <t>GBx Core Lease - 36 months27</t>
  </si>
  <si>
    <t>GBx Core Lease - 36 months28</t>
  </si>
  <si>
    <t>GBx Core Lease - 36 months29</t>
  </si>
  <si>
    <t>GBx Core Lease - 36 months30</t>
  </si>
  <si>
    <t>GBx Core Lease - 36 months31</t>
  </si>
  <si>
    <t>GBx Core Lease - 36 months32</t>
  </si>
  <si>
    <t>GBx Core Lease - 36 months33</t>
  </si>
  <si>
    <t>GBx Core Lease - 36 months34</t>
  </si>
  <si>
    <t>GBx Core Lease - 36 months35</t>
  </si>
  <si>
    <t>GBx Core Lease - 36 months36</t>
  </si>
  <si>
    <t>GBx Core Lease - 36 months37</t>
  </si>
  <si>
    <t>GBx Core Lease - 36 months38</t>
  </si>
  <si>
    <t>GBx Core Lease - 36 months39</t>
  </si>
  <si>
    <t>GBx Core Lease - 36 months40</t>
  </si>
  <si>
    <t>GBx Core Lease - 36 months41</t>
  </si>
  <si>
    <t>GBx Core Lease - 36 months42</t>
  </si>
  <si>
    <t>GBx Core Lease - 36 months43</t>
  </si>
  <si>
    <t>GBx Core Lease - 36 months44</t>
  </si>
  <si>
    <t>GBx Core Lease - 36 months45</t>
  </si>
  <si>
    <t>GBx Core Lease - 36 months46</t>
  </si>
  <si>
    <t>GBx Core Lease - 36 months47</t>
  </si>
  <si>
    <t>GBx Core Lease - 36 months48</t>
  </si>
  <si>
    <t>GBx Core Lease - 36 months49</t>
  </si>
  <si>
    <t>GBx Core Lease - 36 months50</t>
  </si>
  <si>
    <t>GBx Integrated Lease - 6 months0</t>
  </si>
  <si>
    <t>GBx Integrated Lease - 6 months1</t>
  </si>
  <si>
    <t>GBx Integrated Lease - 6 months2</t>
  </si>
  <si>
    <t>GBx Integrated Lease - 6 months3</t>
  </si>
  <si>
    <t>GBx Integrated Lease - 6 months4</t>
  </si>
  <si>
    <t>GBx Integrated Lease - 6 months5</t>
  </si>
  <si>
    <t>GBx Integrated Lease - 6 months6</t>
  </si>
  <si>
    <t>GBx Integrated Lease - 6 months7</t>
  </si>
  <si>
    <t>GBx Integrated Lease - 6 months8</t>
  </si>
  <si>
    <t>GBx Integrated Lease - 6 months9</t>
  </si>
  <si>
    <t>GBx Integrated Lease - 6 months10</t>
  </si>
  <si>
    <t>GBx Integrated Lease - 6 months11</t>
  </si>
  <si>
    <t>GBx Integrated Lease - 6 months12</t>
  </si>
  <si>
    <t>GBx Integrated Lease - 6 months13</t>
  </si>
  <si>
    <t>GBx Integrated Lease - 6 months14</t>
  </si>
  <si>
    <t>GBx Integrated Lease - 6 months15</t>
  </si>
  <si>
    <t>GBx Integrated Lease - 6 months16</t>
  </si>
  <si>
    <t>GBx Integrated Lease - 6 months17</t>
  </si>
  <si>
    <t>GBx Integrated Lease - 6 months18</t>
  </si>
  <si>
    <t>GBx Integrated Lease - 6 months19</t>
  </si>
  <si>
    <t>GBx Integrated Lease - 6 months20</t>
  </si>
  <si>
    <t>GBx Integrated Lease - 6 months21</t>
  </si>
  <si>
    <t>GBx Integrated Lease - 6 months22</t>
  </si>
  <si>
    <t>GBx Integrated Lease - 6 months23</t>
  </si>
  <si>
    <t>GBx Integrated Lease - 6 months24</t>
  </si>
  <si>
    <t>GBx Integrated Lease - 6 months25</t>
  </si>
  <si>
    <t>GBx Integrated Lease - 6 months26</t>
  </si>
  <si>
    <t>GBx Integrated Lease - 6 months27</t>
  </si>
  <si>
    <t>GBx Integrated Lease - 6 months28</t>
  </si>
  <si>
    <t>GBx Integrated Lease - 6 months29</t>
  </si>
  <si>
    <t>GBx Integrated Lease - 6 months30</t>
  </si>
  <si>
    <t>GBx Integrated Lease - 6 months31</t>
  </si>
  <si>
    <t>GBx Integrated Lease - 6 months32</t>
  </si>
  <si>
    <t>GBx Integrated Lease - 6 months33</t>
  </si>
  <si>
    <t>GBx Integrated Lease - 6 months34</t>
  </si>
  <si>
    <t>GBx Integrated Lease - 6 months35</t>
  </si>
  <si>
    <t>GBx Integrated Lease - 6 months36</t>
  </si>
  <si>
    <t>GBx Integrated Lease - 6 months37</t>
  </si>
  <si>
    <t>GBx Integrated Lease - 6 months38</t>
  </si>
  <si>
    <t>GBx Integrated Lease - 6 months39</t>
  </si>
  <si>
    <t>GBx Integrated Lease - 6 months40</t>
  </si>
  <si>
    <t>GBx Integrated Lease - 6 months41</t>
  </si>
  <si>
    <t>GBx Integrated Lease - 6 months42</t>
  </si>
  <si>
    <t>GBx Integrated Lease - 6 months43</t>
  </si>
  <si>
    <t>GBx Integrated Lease - 6 months44</t>
  </si>
  <si>
    <t>GBx Integrated Lease - 6 months45</t>
  </si>
  <si>
    <t>GBx Integrated Lease - 6 months46</t>
  </si>
  <si>
    <t>GBx Integrated Lease - 6 months47</t>
  </si>
  <si>
    <t>GBx Integrated Lease - 6 months48</t>
  </si>
  <si>
    <t>GBx Integrated Lease - 6 months49</t>
  </si>
  <si>
    <t>GBx Integrated Lease - 6 months50</t>
  </si>
  <si>
    <t>GBx Integrated Lease - 12 months0</t>
  </si>
  <si>
    <t>GBx Integrated Lease - 12 months1</t>
  </si>
  <si>
    <t>GBx Integrated Lease - 12 months2</t>
  </si>
  <si>
    <t>GBx Integrated Lease - 12 months3</t>
  </si>
  <si>
    <t>GBx Integrated Lease - 12 months4</t>
  </si>
  <si>
    <t>GBx Integrated Lease - 12 months5</t>
  </si>
  <si>
    <t>GBx Integrated Lease - 12 months6</t>
  </si>
  <si>
    <t>GBx Integrated Lease - 12 months7</t>
  </si>
  <si>
    <t>GBx Integrated Lease - 12 months8</t>
  </si>
  <si>
    <t>GBx Integrated Lease - 12 months9</t>
  </si>
  <si>
    <t>GBx Integrated Lease - 12 months10</t>
  </si>
  <si>
    <t>GBx Integrated Lease - 12 months11</t>
  </si>
  <si>
    <t>GBx Integrated Lease - 12 months12</t>
  </si>
  <si>
    <t>GBx Integrated Lease - 12 months13</t>
  </si>
  <si>
    <t>GBx Integrated Lease - 12 months14</t>
  </si>
  <si>
    <t>GBx Integrated Lease - 12 months15</t>
  </si>
  <si>
    <t>GBx Integrated Lease - 12 months16</t>
  </si>
  <si>
    <t>GBx Integrated Lease - 12 months17</t>
  </si>
  <si>
    <t>GBx Integrated Lease - 12 months18</t>
  </si>
  <si>
    <t>GBx Integrated Lease - 12 months19</t>
  </si>
  <si>
    <t>GBx Integrated Lease - 12 months20</t>
  </si>
  <si>
    <t>GBx Integrated Lease - 12 months21</t>
  </si>
  <si>
    <t>GBx Integrated Lease - 12 months22</t>
  </si>
  <si>
    <t>GBx Integrated Lease - 12 months23</t>
  </si>
  <si>
    <t>GBx Integrated Lease - 12 months24</t>
  </si>
  <si>
    <t>GBx Integrated Lease - 12 months25</t>
  </si>
  <si>
    <t>GBx Integrated Lease - 12 months26</t>
  </si>
  <si>
    <t>GBx Integrated Lease - 12 months27</t>
  </si>
  <si>
    <t>GBx Integrated Lease - 12 months28</t>
  </si>
  <si>
    <t>GBx Integrated Lease - 12 months29</t>
  </si>
  <si>
    <t>GBx Integrated Lease - 12 months30</t>
  </si>
  <si>
    <t>GBx Integrated Lease - 12 months31</t>
  </si>
  <si>
    <t>GBx Integrated Lease - 12 months32</t>
  </si>
  <si>
    <t>GBx Integrated Lease - 12 months33</t>
  </si>
  <si>
    <t>GBx Integrated Lease - 12 months34</t>
  </si>
  <si>
    <t>GBx Integrated Lease - 12 months35</t>
  </si>
  <si>
    <t>GBx Integrated Lease - 12 months36</t>
  </si>
  <si>
    <t>GBx Integrated Lease - 12 months37</t>
  </si>
  <si>
    <t>GBx Integrated Lease - 12 months38</t>
  </si>
  <si>
    <t>GBx Integrated Lease - 12 months39</t>
  </si>
  <si>
    <t>GBx Integrated Lease - 12 months40</t>
  </si>
  <si>
    <t>GBx Integrated Lease - 12 months41</t>
  </si>
  <si>
    <t>GBx Integrated Lease - 12 months42</t>
  </si>
  <si>
    <t>GBx Integrated Lease - 12 months43</t>
  </si>
  <si>
    <t>GBx Integrated Lease - 12 months44</t>
  </si>
  <si>
    <t>GBx Integrated Lease - 12 months45</t>
  </si>
  <si>
    <t>GBx Integrated Lease - 12 months46</t>
  </si>
  <si>
    <t>GBx Integrated Lease - 12 months47</t>
  </si>
  <si>
    <t>GBx Integrated Lease - 12 months48</t>
  </si>
  <si>
    <t>GBx Integrated Lease - 12 months49</t>
  </si>
  <si>
    <t>GBx Integrated Lease - 12 months50</t>
  </si>
  <si>
    <t>GBx Integrated Lease - 24 months0</t>
  </si>
  <si>
    <t>GBx Integrated Lease - 24 months1</t>
  </si>
  <si>
    <t>GBx Integrated Lease - 24 months2</t>
  </si>
  <si>
    <t>GBx Integrated Lease - 24 months3</t>
  </si>
  <si>
    <t>GBx Integrated Lease - 24 months4</t>
  </si>
  <si>
    <t>GBx Integrated Lease - 24 months5</t>
  </si>
  <si>
    <t>GBx Integrated Lease - 24 months6</t>
  </si>
  <si>
    <t>GBx Integrated Lease - 24 months7</t>
  </si>
  <si>
    <t>GBx Integrated Lease - 24 months8</t>
  </si>
  <si>
    <t>GBx Integrated Lease - 24 months9</t>
  </si>
  <si>
    <t>GBx Integrated Lease - 24 months10</t>
  </si>
  <si>
    <t>GBx Integrated Lease - 24 months11</t>
  </si>
  <si>
    <t>GBx Integrated Lease - 24 months12</t>
  </si>
  <si>
    <t>GBx Integrated Lease - 24 months13</t>
  </si>
  <si>
    <t>GBx Integrated Lease - 24 months14</t>
  </si>
  <si>
    <t>GBx Integrated Lease - 24 months15</t>
  </si>
  <si>
    <t>GBx Integrated Lease - 24 months16</t>
  </si>
  <si>
    <t>GBx Integrated Lease - 24 months17</t>
  </si>
  <si>
    <t>GBx Integrated Lease - 24 months18</t>
  </si>
  <si>
    <t>GBx Integrated Lease - 24 months19</t>
  </si>
  <si>
    <t>GBx Integrated Lease - 24 months20</t>
  </si>
  <si>
    <t>GBx Integrated Lease - 24 months21</t>
  </si>
  <si>
    <t>GBx Integrated Lease - 24 months22</t>
  </si>
  <si>
    <t>GBx Integrated Lease - 24 months23</t>
  </si>
  <si>
    <t>GBx Integrated Lease - 24 months24</t>
  </si>
  <si>
    <t>GBx Integrated Lease - 24 months25</t>
  </si>
  <si>
    <t>GBx Integrated Lease - 24 months26</t>
  </si>
  <si>
    <t>GBx Integrated Lease - 24 months27</t>
  </si>
  <si>
    <t>GBx Integrated Lease - 24 months28</t>
  </si>
  <si>
    <t>GBx Integrated Lease - 24 months29</t>
  </si>
  <si>
    <t>GBx Integrated Lease - 24 months30</t>
  </si>
  <si>
    <t>GBx Integrated Lease - 24 months31</t>
  </si>
  <si>
    <t>GBx Integrated Lease - 24 months32</t>
  </si>
  <si>
    <t>GBx Integrated Lease - 24 months33</t>
  </si>
  <si>
    <t>GBx Integrated Lease - 24 months34</t>
  </si>
  <si>
    <t>GBx Integrated Lease - 24 months35</t>
  </si>
  <si>
    <t>GBx Integrated Lease - 24 months36</t>
  </si>
  <si>
    <t>GBx Integrated Lease - 24 months37</t>
  </si>
  <si>
    <t>GBx Integrated Lease - 24 months38</t>
  </si>
  <si>
    <t>GBx Integrated Lease - 24 months39</t>
  </si>
  <si>
    <t>GBx Integrated Lease - 24 months40</t>
  </si>
  <si>
    <t>GBx Integrated Lease - 24 months41</t>
  </si>
  <si>
    <t>GBx Integrated Lease - 24 months42</t>
  </si>
  <si>
    <t>GBx Integrated Lease - 24 months43</t>
  </si>
  <si>
    <t>GBx Integrated Lease - 24 months44</t>
  </si>
  <si>
    <t>GBx Integrated Lease - 24 months45</t>
  </si>
  <si>
    <t>GBx Integrated Lease - 24 months46</t>
  </si>
  <si>
    <t>GBx Integrated Lease - 24 months47</t>
  </si>
  <si>
    <t>GBx Integrated Lease - 24 months48</t>
  </si>
  <si>
    <t>GBx Integrated Lease - 24 months49</t>
  </si>
  <si>
    <t>GBx Integrated Lease - 24 months50</t>
  </si>
  <si>
    <t>GBx Integrated Lease - 36 months0</t>
  </si>
  <si>
    <t>GBx Integrated Lease - 36 months1</t>
  </si>
  <si>
    <t>GBx Integrated Lease - 36 months2</t>
  </si>
  <si>
    <t>GBx Integrated Lease - 36 months3</t>
  </si>
  <si>
    <t>GBx Integrated Lease - 36 months4</t>
  </si>
  <si>
    <t>GBx Integrated Lease - 36 months5</t>
  </si>
  <si>
    <t>GBx Integrated Lease - 36 months6</t>
  </si>
  <si>
    <t>GBx Integrated Lease - 36 months7</t>
  </si>
  <si>
    <t>GBx Integrated Lease - 36 months8</t>
  </si>
  <si>
    <t>GBx Integrated Lease - 36 months9</t>
  </si>
  <si>
    <t>GBx Integrated Lease - 36 months10</t>
  </si>
  <si>
    <t>GBx Integrated Lease - 36 months11</t>
  </si>
  <si>
    <t>GBx Integrated Lease - 36 months12</t>
  </si>
  <si>
    <t>GBx Integrated Lease - 36 months13</t>
  </si>
  <si>
    <t>GBx Integrated Lease - 36 months14</t>
  </si>
  <si>
    <t>GBx Integrated Lease - 36 months15</t>
  </si>
  <si>
    <t>GBx Integrated Lease - 36 months16</t>
  </si>
  <si>
    <t>GBx Integrated Lease - 36 months17</t>
  </si>
  <si>
    <t>GBx Integrated Lease - 36 months18</t>
  </si>
  <si>
    <t>GBx Integrated Lease - 36 months19</t>
  </si>
  <si>
    <t>GBx Integrated Lease - 36 months20</t>
  </si>
  <si>
    <t>GBx Integrated Lease - 36 months21</t>
  </si>
  <si>
    <t>GBx Integrated Lease - 36 months22</t>
  </si>
  <si>
    <t>GBx Integrated Lease - 36 months23</t>
  </si>
  <si>
    <t>GBx Integrated Lease - 36 months24</t>
  </si>
  <si>
    <t>GBx Integrated Lease - 36 months25</t>
  </si>
  <si>
    <t>GBx Integrated Lease - 36 months26</t>
  </si>
  <si>
    <t>GBx Integrated Lease - 36 months27</t>
  </si>
  <si>
    <t>GBx Integrated Lease - 36 months28</t>
  </si>
  <si>
    <t>GBx Integrated Lease - 36 months29</t>
  </si>
  <si>
    <t>GBx Integrated Lease - 36 months30</t>
  </si>
  <si>
    <t>GBx Integrated Lease - 36 months31</t>
  </si>
  <si>
    <t>GBx Integrated Lease - 36 months32</t>
  </si>
  <si>
    <t>GBx Integrated Lease - 36 months33</t>
  </si>
  <si>
    <t>GBx Integrated Lease - 36 months34</t>
  </si>
  <si>
    <t>GBx Integrated Lease - 36 months35</t>
  </si>
  <si>
    <t>GBx Integrated Lease - 36 months36</t>
  </si>
  <si>
    <t>GBx Integrated Lease - 36 months37</t>
  </si>
  <si>
    <t>GBx Integrated Lease - 36 months38</t>
  </si>
  <si>
    <t>GBx Integrated Lease - 36 months39</t>
  </si>
  <si>
    <t>GBx Integrated Lease - 36 months40</t>
  </si>
  <si>
    <t>GBx Integrated Lease - 36 months41</t>
  </si>
  <si>
    <t>GBx Integrated Lease - 36 months42</t>
  </si>
  <si>
    <t>GBx Integrated Lease - 36 months43</t>
  </si>
  <si>
    <t>GBx Integrated Lease - 36 months44</t>
  </si>
  <si>
    <t>GBx Integrated Lease - 36 months45</t>
  </si>
  <si>
    <t>GBx Integrated Lease - 36 months46</t>
  </si>
  <si>
    <t>GBx Integrated Lease - 36 months47</t>
  </si>
  <si>
    <t>GBx Integrated Lease - 36 months48</t>
  </si>
  <si>
    <t>GBx Integrated Lease - 36 months49</t>
  </si>
  <si>
    <t>GBx Integrated Lease - 36 months50</t>
  </si>
  <si>
    <t>GBx Countertop Lease - 6 months0</t>
  </si>
  <si>
    <t>GBx Countertop Lease - 6 months1</t>
  </si>
  <si>
    <t>GBx Countertop Lease - 6 months2</t>
  </si>
  <si>
    <t>GBx Countertop Lease - 6 months3</t>
  </si>
  <si>
    <t>GBx Countertop Lease - 6 months4</t>
  </si>
  <si>
    <t>GBx Countertop Lease - 6 months5</t>
  </si>
  <si>
    <t>GBx Countertop Lease - 6 months6</t>
  </si>
  <si>
    <t>GBx Countertop Lease - 6 months7</t>
  </si>
  <si>
    <t>GBx Countertop Lease - 6 months8</t>
  </si>
  <si>
    <t>GBx Countertop Lease - 6 months9</t>
  </si>
  <si>
    <t>GBx Countertop Lease - 6 months10</t>
  </si>
  <si>
    <t>GBx Countertop Lease - 6 months11</t>
  </si>
  <si>
    <t>GBx Countertop Lease - 6 months12</t>
  </si>
  <si>
    <t>GBx Countertop Lease - 6 months13</t>
  </si>
  <si>
    <t>GBx Countertop Lease - 6 months14</t>
  </si>
  <si>
    <t>GBx Countertop Lease - 6 months15</t>
  </si>
  <si>
    <t>GBx Countertop Lease - 6 months16</t>
  </si>
  <si>
    <t>GBx Countertop Lease - 6 months17</t>
  </si>
  <si>
    <t>GBx Countertop Lease - 6 months18</t>
  </si>
  <si>
    <t>GBx Countertop Lease - 6 months19</t>
  </si>
  <si>
    <t>GBx Countertop Lease - 6 months20</t>
  </si>
  <si>
    <t>GBx Countertop Lease - 6 months21</t>
  </si>
  <si>
    <t>GBx Countertop Lease - 6 months22</t>
  </si>
  <si>
    <t>GBx Countertop Lease - 6 months23</t>
  </si>
  <si>
    <t>GBx Countertop Lease - 6 months24</t>
  </si>
  <si>
    <t>GBx Countertop Lease - 6 months25</t>
  </si>
  <si>
    <t>GBx Countertop Lease - 6 months26</t>
  </si>
  <si>
    <t>GBx Countertop Lease - 6 months27</t>
  </si>
  <si>
    <t>GBx Countertop Lease - 6 months28</t>
  </si>
  <si>
    <t>GBx Countertop Lease - 6 months29</t>
  </si>
  <si>
    <t>GBx Countertop Lease - 6 months30</t>
  </si>
  <si>
    <t>GBx Countertop Lease - 6 months31</t>
  </si>
  <si>
    <t>GBx Countertop Lease - 6 months32</t>
  </si>
  <si>
    <t>GBx Countertop Lease - 6 months33</t>
  </si>
  <si>
    <t>GBx Countertop Lease - 6 months34</t>
  </si>
  <si>
    <t>GBx Countertop Lease - 6 months35</t>
  </si>
  <si>
    <t>GBx Countertop Lease - 6 months36</t>
  </si>
  <si>
    <t>GBx Countertop Lease - 6 months37</t>
  </si>
  <si>
    <t>GBx Countertop Lease - 6 months38</t>
  </si>
  <si>
    <t>GBx Countertop Lease - 6 months39</t>
  </si>
  <si>
    <t>GBx Countertop Lease - 6 months40</t>
  </si>
  <si>
    <t>GBx Countertop Lease - 6 months41</t>
  </si>
  <si>
    <t>GBx Countertop Lease - 6 months42</t>
  </si>
  <si>
    <t>GBx Countertop Lease - 6 months43</t>
  </si>
  <si>
    <t>GBx Countertop Lease - 6 months44</t>
  </si>
  <si>
    <t>GBx Countertop Lease - 6 months45</t>
  </si>
  <si>
    <t>GBx Countertop Lease - 6 months46</t>
  </si>
  <si>
    <t>GBx Countertop Lease - 6 months47</t>
  </si>
  <si>
    <t>GBx Countertop Lease - 6 months48</t>
  </si>
  <si>
    <t>GBx Countertop Lease - 6 months49</t>
  </si>
  <si>
    <t>GBx Countertop Lease - 6 months50</t>
  </si>
  <si>
    <t>GBx Countertop Lease - 12 months0</t>
  </si>
  <si>
    <t>GBx Countertop Lease - 12 months1</t>
  </si>
  <si>
    <t>GBx Countertop Lease - 12 months2</t>
  </si>
  <si>
    <t>GBx Countertop Lease - 12 months3</t>
  </si>
  <si>
    <t>GBx Countertop Lease - 12 months4</t>
  </si>
  <si>
    <t>GBx Countertop Lease - 12 months5</t>
  </si>
  <si>
    <t>GBx Countertop Lease - 12 months6</t>
  </si>
  <si>
    <t>GBx Countertop Lease - 12 months7</t>
  </si>
  <si>
    <t>GBx Countertop Lease - 12 months8</t>
  </si>
  <si>
    <t>GBx Countertop Lease - 12 months9</t>
  </si>
  <si>
    <t>GBx Countertop Lease - 12 months10</t>
  </si>
  <si>
    <t>GBx Countertop Lease - 12 months11</t>
  </si>
  <si>
    <t>GBx Countertop Lease - 12 months12</t>
  </si>
  <si>
    <t>GBx Countertop Lease - 12 months13</t>
  </si>
  <si>
    <t>GBx Countertop Lease - 12 months14</t>
  </si>
  <si>
    <t>GBx Countertop Lease - 12 months15</t>
  </si>
  <si>
    <t>GBx Countertop Lease - 12 months16</t>
  </si>
  <si>
    <t>GBx Countertop Lease - 12 months17</t>
  </si>
  <si>
    <t>GBx Countertop Lease - 12 months18</t>
  </si>
  <si>
    <t>GBx Countertop Lease - 12 months19</t>
  </si>
  <si>
    <t>GBx Countertop Lease - 12 months20</t>
  </si>
  <si>
    <t>GBx Countertop Lease - 12 months21</t>
  </si>
  <si>
    <t>GBx Countertop Lease - 12 months22</t>
  </si>
  <si>
    <t>GBx Countertop Lease - 12 months23</t>
  </si>
  <si>
    <t>GBx Countertop Lease - 12 months24</t>
  </si>
  <si>
    <t>GBx Countertop Lease - 12 months25</t>
  </si>
  <si>
    <t>GBx Countertop Lease - 12 months26</t>
  </si>
  <si>
    <t>GBx Countertop Lease - 12 months27</t>
  </si>
  <si>
    <t>GBx Countertop Lease - 12 months28</t>
  </si>
  <si>
    <t>GBx Countertop Lease - 12 months29</t>
  </si>
  <si>
    <t>GBx Countertop Lease - 12 months30</t>
  </si>
  <si>
    <t>GBx Countertop Lease - 12 months31</t>
  </si>
  <si>
    <t>GBx Countertop Lease - 12 months32</t>
  </si>
  <si>
    <t>GBx Countertop Lease - 12 months33</t>
  </si>
  <si>
    <t>GBx Countertop Lease - 12 months34</t>
  </si>
  <si>
    <t>GBx Countertop Lease - 12 months35</t>
  </si>
  <si>
    <t>GBx Countertop Lease - 12 months36</t>
  </si>
  <si>
    <t>GBx Countertop Lease - 12 months37</t>
  </si>
  <si>
    <t>GBx Countertop Lease - 12 months38</t>
  </si>
  <si>
    <t>GBx Countertop Lease - 12 months39</t>
  </si>
  <si>
    <t>GBx Countertop Lease - 12 months40</t>
  </si>
  <si>
    <t>GBx Countertop Lease - 12 months41</t>
  </si>
  <si>
    <t>GBx Countertop Lease - 12 months42</t>
  </si>
  <si>
    <t>GBx Countertop Lease - 12 months43</t>
  </si>
  <si>
    <t>GBx Countertop Lease - 12 months44</t>
  </si>
  <si>
    <t>GBx Countertop Lease - 12 months45</t>
  </si>
  <si>
    <t>GBx Countertop Lease - 12 months46</t>
  </si>
  <si>
    <t>GBx Countertop Lease - 12 months47</t>
  </si>
  <si>
    <t>GBx Countertop Lease - 12 months48</t>
  </si>
  <si>
    <t>GBx Countertop Lease - 12 months49</t>
  </si>
  <si>
    <t>GBx Countertop Lease - 12 months50</t>
  </si>
  <si>
    <t>GBx Countertop Lease - 24 months0</t>
  </si>
  <si>
    <t>GBx Countertop Lease - 24 months1</t>
  </si>
  <si>
    <t>GBx Countertop Lease - 24 months2</t>
  </si>
  <si>
    <t>GBx Countertop Lease - 24 months3</t>
  </si>
  <si>
    <t>GBx Countertop Lease - 24 months4</t>
  </si>
  <si>
    <t>GBx Countertop Lease - 24 months5</t>
  </si>
  <si>
    <t>GBx Countertop Lease - 24 months6</t>
  </si>
  <si>
    <t>GBx Countertop Lease - 24 months7</t>
  </si>
  <si>
    <t>GBx Countertop Lease - 24 months8</t>
  </si>
  <si>
    <t>GBx Countertop Lease - 24 months9</t>
  </si>
  <si>
    <t>GBx Countertop Lease - 24 months10</t>
  </si>
  <si>
    <t>GBx Countertop Lease - 24 months11</t>
  </si>
  <si>
    <t>GBx Countertop Lease - 24 months12</t>
  </si>
  <si>
    <t>GBx Countertop Lease - 24 months13</t>
  </si>
  <si>
    <t>GBx Countertop Lease - 24 months14</t>
  </si>
  <si>
    <t>GBx Countertop Lease - 24 months15</t>
  </si>
  <si>
    <t>GBx Countertop Lease - 24 months16</t>
  </si>
  <si>
    <t>GBx Countertop Lease - 24 months17</t>
  </si>
  <si>
    <t>GBx Countertop Lease - 24 months18</t>
  </si>
  <si>
    <t>GBx Countertop Lease - 24 months19</t>
  </si>
  <si>
    <t>GBx Countertop Lease - 24 months20</t>
  </si>
  <si>
    <t>GBx Countertop Lease - 24 months21</t>
  </si>
  <si>
    <t>GBx Countertop Lease - 24 months22</t>
  </si>
  <si>
    <t>GBx Countertop Lease - 24 months23</t>
  </si>
  <si>
    <t>GBx Countertop Lease - 24 months24</t>
  </si>
  <si>
    <t>GBx Countertop Lease - 24 months25</t>
  </si>
  <si>
    <t>GBx Countertop Lease - 24 months26</t>
  </si>
  <si>
    <t>GBx Countertop Lease - 24 months27</t>
  </si>
  <si>
    <t>GBx Countertop Lease - 24 months28</t>
  </si>
  <si>
    <t>GBx Countertop Lease - 24 months29</t>
  </si>
  <si>
    <t>GBx Countertop Lease - 24 months30</t>
  </si>
  <si>
    <t>GBx Countertop Lease - 24 months31</t>
  </si>
  <si>
    <t>GBx Countertop Lease - 24 months32</t>
  </si>
  <si>
    <t>GBx Countertop Lease - 24 months33</t>
  </si>
  <si>
    <t>GBx Countertop Lease - 24 months34</t>
  </si>
  <si>
    <t>GBx Countertop Lease - 24 months35</t>
  </si>
  <si>
    <t>GBx Countertop Lease - 24 months36</t>
  </si>
  <si>
    <t>GBx Countertop Lease - 24 months37</t>
  </si>
  <si>
    <t>GBx Countertop Lease - 24 months38</t>
  </si>
  <si>
    <t>GBx Countertop Lease - 24 months39</t>
  </si>
  <si>
    <t>GBx Countertop Lease - 24 months40</t>
  </si>
  <si>
    <t>GBx Countertop Lease - 24 months41</t>
  </si>
  <si>
    <t>GBx Countertop Lease - 24 months42</t>
  </si>
  <si>
    <t>GBx Countertop Lease - 24 months43</t>
  </si>
  <si>
    <t>GBx Countertop Lease - 24 months44</t>
  </si>
  <si>
    <t>GBx Countertop Lease - 24 months45</t>
  </si>
  <si>
    <t>GBx Countertop Lease - 24 months46</t>
  </si>
  <si>
    <t>GBx Countertop Lease - 24 months47</t>
  </si>
  <si>
    <t>GBx Countertop Lease - 24 months48</t>
  </si>
  <si>
    <t>GBx Countertop Lease - 24 months49</t>
  </si>
  <si>
    <t>GBx Countertop Lease - 24 months50</t>
  </si>
  <si>
    <t>GBx Countertop Lease - 36 months0</t>
  </si>
  <si>
    <t>GBx Countertop Lease - 36 months1</t>
  </si>
  <si>
    <t>GBx Countertop Lease - 36 months2</t>
  </si>
  <si>
    <t>GBx Countertop Lease - 36 months3</t>
  </si>
  <si>
    <t>GBx Countertop Lease - 36 months4</t>
  </si>
  <si>
    <t>GBx Countertop Lease - 36 months5</t>
  </si>
  <si>
    <t>GBx Countertop Lease - 36 months6</t>
  </si>
  <si>
    <t>GBx Countertop Lease - 36 months7</t>
  </si>
  <si>
    <t>GBx Countertop Lease - 36 months8</t>
  </si>
  <si>
    <t>GBx Countertop Lease - 36 months9</t>
  </si>
  <si>
    <t>GBx Countertop Lease - 36 months10</t>
  </si>
  <si>
    <t>GBx Countertop Lease - 36 months11</t>
  </si>
  <si>
    <t>GBx Countertop Lease - 36 months12</t>
  </si>
  <si>
    <t>GBx Countertop Lease - 36 months13</t>
  </si>
  <si>
    <t>GBx Countertop Lease - 36 months14</t>
  </si>
  <si>
    <t>GBx Countertop Lease - 36 months15</t>
  </si>
  <si>
    <t>GBx Countertop Lease - 36 months16</t>
  </si>
  <si>
    <t>GBx Countertop Lease - 36 months17</t>
  </si>
  <si>
    <t>GBx Countertop Lease - 36 months18</t>
  </si>
  <si>
    <t>GBx Countertop Lease - 36 months19</t>
  </si>
  <si>
    <t>GBx Countertop Lease - 36 months20</t>
  </si>
  <si>
    <t>GBx Countertop Lease - 36 months21</t>
  </si>
  <si>
    <t>GBx Countertop Lease - 36 months22</t>
  </si>
  <si>
    <t>GBx Countertop Lease - 36 months23</t>
  </si>
  <si>
    <t>GBx Countertop Lease - 36 months24</t>
  </si>
  <si>
    <t>GBx Countertop Lease - 36 months25</t>
  </si>
  <si>
    <t>GBx Countertop Lease - 36 months26</t>
  </si>
  <si>
    <t>GBx Countertop Lease - 36 months27</t>
  </si>
  <si>
    <t>GBx Countertop Lease - 36 months28</t>
  </si>
  <si>
    <t>GBx Countertop Lease - 36 months29</t>
  </si>
  <si>
    <t>GBx Countertop Lease - 36 months30</t>
  </si>
  <si>
    <t>GBx Countertop Lease - 36 months31</t>
  </si>
  <si>
    <t>GBx Countertop Lease - 36 months32</t>
  </si>
  <si>
    <t>GBx Countertop Lease - 36 months33</t>
  </si>
  <si>
    <t>GBx Countertop Lease - 36 months34</t>
  </si>
  <si>
    <t>GBx Countertop Lease - 36 months35</t>
  </si>
  <si>
    <t>GBx Countertop Lease - 36 months36</t>
  </si>
  <si>
    <t>GBx Countertop Lease - 36 months37</t>
  </si>
  <si>
    <t>GBx Countertop Lease - 36 months38</t>
  </si>
  <si>
    <t>GBx Countertop Lease - 36 months39</t>
  </si>
  <si>
    <t>GBx Countertop Lease - 36 months40</t>
  </si>
  <si>
    <t>GBx Countertop Lease - 36 months41</t>
  </si>
  <si>
    <t>GBx Countertop Lease - 36 months42</t>
  </si>
  <si>
    <t>GBx Countertop Lease - 36 months43</t>
  </si>
  <si>
    <t>GBx Countertop Lease - 36 months44</t>
  </si>
  <si>
    <t>GBx Countertop Lease - 36 months45</t>
  </si>
  <si>
    <t>GBx Countertop Lease - 36 months46</t>
  </si>
  <si>
    <t>GBx Countertop Lease - 36 months47</t>
  </si>
  <si>
    <t>GBx Countertop Lease - 36 months48</t>
  </si>
  <si>
    <t>GBx Countertop Lease - 36 months49</t>
  </si>
  <si>
    <t>GBx Countertop Lease - 36 months50</t>
  </si>
  <si>
    <t>Please select Product0</t>
  </si>
  <si>
    <t>Please select Product1</t>
  </si>
  <si>
    <t>Please select Product2</t>
  </si>
  <si>
    <t>Please select Product3</t>
  </si>
  <si>
    <t>Please select Product4</t>
  </si>
  <si>
    <t>Please select Product5</t>
  </si>
  <si>
    <t>Please select Product6</t>
  </si>
  <si>
    <t>Please select Product7</t>
  </si>
  <si>
    <t>Please select Product8</t>
  </si>
  <si>
    <t>Please select Product9</t>
  </si>
  <si>
    <t>Please select Product10</t>
  </si>
  <si>
    <t>Please select Product11</t>
  </si>
  <si>
    <t>Please select Product12</t>
  </si>
  <si>
    <t>Please select Product13</t>
  </si>
  <si>
    <t>Please select Product14</t>
  </si>
  <si>
    <t>Please select Product15</t>
  </si>
  <si>
    <t>Please select Product16</t>
  </si>
  <si>
    <t>Please select Product17</t>
  </si>
  <si>
    <t>Please select Product18</t>
  </si>
  <si>
    <t>Please select Product19</t>
  </si>
  <si>
    <t>Please select Product20</t>
  </si>
  <si>
    <t>Please select Product21</t>
  </si>
  <si>
    <t>Please select Product22</t>
  </si>
  <si>
    <t>Please select Product23</t>
  </si>
  <si>
    <t>Please select Product24</t>
  </si>
  <si>
    <t>Please select Product25</t>
  </si>
  <si>
    <t>Please select Product26</t>
  </si>
  <si>
    <t>Please select Product27</t>
  </si>
  <si>
    <t>Please select Product28</t>
  </si>
  <si>
    <t>Please select Product29</t>
  </si>
  <si>
    <t>Please select Product30</t>
  </si>
  <si>
    <t>Please select Product31</t>
  </si>
  <si>
    <t>Please select Product32</t>
  </si>
  <si>
    <t>Please select Product33</t>
  </si>
  <si>
    <t>Please select Product34</t>
  </si>
  <si>
    <t>Please select Product35</t>
  </si>
  <si>
    <t>Please select Product36</t>
  </si>
  <si>
    <t>Please select Product37</t>
  </si>
  <si>
    <t>Please select Product38</t>
  </si>
  <si>
    <t>Please select Product39</t>
  </si>
  <si>
    <t>Please select Product40</t>
  </si>
  <si>
    <t>Please select Product41</t>
  </si>
  <si>
    <t>Please select Product42</t>
  </si>
  <si>
    <t>Please select Product43</t>
  </si>
  <si>
    <t>Please select Product44</t>
  </si>
  <si>
    <t>Please select Product45</t>
  </si>
  <si>
    <t>Please select Product46</t>
  </si>
  <si>
    <t>Please select Product47</t>
  </si>
  <si>
    <t>Please select Product48</t>
  </si>
  <si>
    <t>Please select Product49</t>
  </si>
  <si>
    <t>Please select Product50</t>
  </si>
  <si>
    <t>Please select Lease0</t>
  </si>
  <si>
    <t>Please select Lease1</t>
  </si>
  <si>
    <t>Please select Lease2</t>
  </si>
  <si>
    <t>Please select Lease3</t>
  </si>
  <si>
    <t>Please select Lease4</t>
  </si>
  <si>
    <t>Please select Lease5</t>
  </si>
  <si>
    <t>Please select Lease6</t>
  </si>
  <si>
    <t>Please select Lease7</t>
  </si>
  <si>
    <t>Please select Lease8</t>
  </si>
  <si>
    <t>Please select Lease9</t>
  </si>
  <si>
    <t>Please select Lease10</t>
  </si>
  <si>
    <t>Please select Lease11</t>
  </si>
  <si>
    <t>Please select Lease12</t>
  </si>
  <si>
    <t>Please select Lease13</t>
  </si>
  <si>
    <t>Please select Lease14</t>
  </si>
  <si>
    <t>Please select Lease15</t>
  </si>
  <si>
    <t>Please select Lease16</t>
  </si>
  <si>
    <t>Please select Lease17</t>
  </si>
  <si>
    <t>Please select Lease18</t>
  </si>
  <si>
    <t>Please select Lease19</t>
  </si>
  <si>
    <t>Please select Lease20</t>
  </si>
  <si>
    <t>Please select Lease21</t>
  </si>
  <si>
    <t>Please select Lease22</t>
  </si>
  <si>
    <t>Please select Lease23</t>
  </si>
  <si>
    <t>Please select Lease24</t>
  </si>
  <si>
    <t>Please select Lease25</t>
  </si>
  <si>
    <t>Please select Lease26</t>
  </si>
  <si>
    <t>Please select Lease27</t>
  </si>
  <si>
    <t>Please select Lease28</t>
  </si>
  <si>
    <t>Please select Lease29</t>
  </si>
  <si>
    <t>Please select Lease30</t>
  </si>
  <si>
    <t>Please select Lease31</t>
  </si>
  <si>
    <t>Please select Lease32</t>
  </si>
  <si>
    <t>Please select Lease33</t>
  </si>
  <si>
    <t>Please select Lease34</t>
  </si>
  <si>
    <t>Please select Lease35</t>
  </si>
  <si>
    <t>Please select Lease36</t>
  </si>
  <si>
    <t>Please select Lease37</t>
  </si>
  <si>
    <t>Please select Lease38</t>
  </si>
  <si>
    <t>Please select Lease39</t>
  </si>
  <si>
    <t>Please select Lease40</t>
  </si>
  <si>
    <t>Please select Lease41</t>
  </si>
  <si>
    <t>Please select Lease42</t>
  </si>
  <si>
    <t>Please select Lease43</t>
  </si>
  <si>
    <t>Please select Lease44</t>
  </si>
  <si>
    <t>Please select Lease45</t>
  </si>
  <si>
    <t>Please select Lease46</t>
  </si>
  <si>
    <t>Please select Lease47</t>
  </si>
  <si>
    <t>Please select Lease48</t>
  </si>
  <si>
    <t>Please select Lease49</t>
  </si>
  <si>
    <t>Please select Lease50</t>
  </si>
  <si>
    <t>Gbx Integrated</t>
  </si>
  <si>
    <t>Gbx Integrated0</t>
  </si>
  <si>
    <t>Gbx Integrated1</t>
  </si>
  <si>
    <t>Gbx Integrated3</t>
  </si>
  <si>
    <t>Gbx Integrated2</t>
  </si>
  <si>
    <t>Gbx Integrated4</t>
  </si>
  <si>
    <t>Gbx Integrated5</t>
  </si>
  <si>
    <t>Gbx Integrated6</t>
  </si>
  <si>
    <t>Gbx Integrated7</t>
  </si>
  <si>
    <t>Gbx Integrated8</t>
  </si>
  <si>
    <t>Gbx Integrated9</t>
  </si>
  <si>
    <t>Gbx Integrated10</t>
  </si>
  <si>
    <t>Gbx Integrated11</t>
  </si>
  <si>
    <t>Gbx Integrated12</t>
  </si>
  <si>
    <t>Gbx Integrated13</t>
  </si>
  <si>
    <t>Gbx Integrated14</t>
  </si>
  <si>
    <t>Gbx Integrated15</t>
  </si>
  <si>
    <t>Gbx Integrated16</t>
  </si>
  <si>
    <t>Gbx Integrated17</t>
  </si>
  <si>
    <t>Gbx Integrated18</t>
  </si>
  <si>
    <t>Gbx Integrated19</t>
  </si>
  <si>
    <t>Gbx Integrated20</t>
  </si>
  <si>
    <t>Gbx Integrated21</t>
  </si>
  <si>
    <t>Gbx Integrated22</t>
  </si>
  <si>
    <t>Gbx Integrated23</t>
  </si>
  <si>
    <t>Gbx Integrated24</t>
  </si>
  <si>
    <t>Gbx Integrated25</t>
  </si>
  <si>
    <t>Gbx Integrated26</t>
  </si>
  <si>
    <t>Gbx Integrated27</t>
  </si>
  <si>
    <t>Gbx Integrated28</t>
  </si>
  <si>
    <t>Gbx Integrated29</t>
  </si>
  <si>
    <t>Gbx Integrated30</t>
  </si>
  <si>
    <t>Gbx Integrated31</t>
  </si>
  <si>
    <t>Gbx Integrated32</t>
  </si>
  <si>
    <t>Gbx Integrated33</t>
  </si>
  <si>
    <t>Gbx Integrated34</t>
  </si>
  <si>
    <t>Gbx Integrated35</t>
  </si>
  <si>
    <t>Gbx Integrated36</t>
  </si>
  <si>
    <t>Gbx Integrated37</t>
  </si>
  <si>
    <t>Gbx Integrated38</t>
  </si>
  <si>
    <t>Gbx Integrated39</t>
  </si>
  <si>
    <t>Gbx Integrated40</t>
  </si>
  <si>
    <t>Gbx Integrated41</t>
  </si>
  <si>
    <t>Gbx Integrated42</t>
  </si>
  <si>
    <t>Gbx Integrated43</t>
  </si>
  <si>
    <t>Gbx Integrated44</t>
  </si>
  <si>
    <t>Gbx Integrated45</t>
  </si>
  <si>
    <t>Gbx Integrated46</t>
  </si>
  <si>
    <t>Gbx Integrated47</t>
  </si>
  <si>
    <t>Gbx Integrated48</t>
  </si>
  <si>
    <t>Gbx Integrated49</t>
  </si>
  <si>
    <t>Gbx Integrated50</t>
  </si>
  <si>
    <t>GBx Countertop (includes Shield)1</t>
  </si>
  <si>
    <t>GBx Countertop (includes Shield)2</t>
  </si>
  <si>
    <t>GBx Countertop (includes Shield)3</t>
  </si>
  <si>
    <t>GBx Countertop (includes Shield)4</t>
  </si>
  <si>
    <t>GBx Countertop (includes Shield)5</t>
  </si>
  <si>
    <t>GBx Countertop (includes Shield)6</t>
  </si>
  <si>
    <t>GBx Countertop (includes Shield)7</t>
  </si>
  <si>
    <t>GBx Countertop (includes Shield)8</t>
  </si>
  <si>
    <t>GBx Countertop (includes Shield)9</t>
  </si>
  <si>
    <t>GBx Countertop (includes Shield)10</t>
  </si>
  <si>
    <t>GBx Countertop (includes Shield)11</t>
  </si>
  <si>
    <t>GBx Countertop (includes Shield)12</t>
  </si>
  <si>
    <t>GBx Countertop (includes Shield)13</t>
  </si>
  <si>
    <t>GBx Countertop (includes Shield)14</t>
  </si>
  <si>
    <t>GBx Countertop (includes Shield)15</t>
  </si>
  <si>
    <t>GBx Countertop (includes Shield)16</t>
  </si>
  <si>
    <t>GBx Countertop (includes Shield)17</t>
  </si>
  <si>
    <t>GBx Countertop (includes Shield)18</t>
  </si>
  <si>
    <t>GBx Countertop (includes Shield)19</t>
  </si>
  <si>
    <t>GBx Countertop (includes Shield)20</t>
  </si>
  <si>
    <t>GBx Countertop (includes Shield)21</t>
  </si>
  <si>
    <t>GBx Countertop (includes Shield)22</t>
  </si>
  <si>
    <t>GBx Countertop (includes Shield)23</t>
  </si>
  <si>
    <t>GBx Countertop (includes Shield)24</t>
  </si>
  <si>
    <t>GBx Countertop (includes Shield)25</t>
  </si>
  <si>
    <t>GBx Countertop (includes Shield)26</t>
  </si>
  <si>
    <t>GBx Countertop (includes Shield)27</t>
  </si>
  <si>
    <t>GBx Countertop (includes Shield)28</t>
  </si>
  <si>
    <t>GBx Countertop (includes Shield)29</t>
  </si>
  <si>
    <t>GBx Countertop (includes Shield)30</t>
  </si>
  <si>
    <t>GBx Countertop (includes Shield)31</t>
  </si>
  <si>
    <t>GBx Countertop (includes Shield)32</t>
  </si>
  <si>
    <t>GBx Countertop (includes Shield)33</t>
  </si>
  <si>
    <t>GBx Countertop (includes Shield)34</t>
  </si>
  <si>
    <t>GBx Countertop (includes Shield)35</t>
  </si>
  <si>
    <t>GBx Countertop (includes Shield)36</t>
  </si>
  <si>
    <t>GBx Countertop (includes Shield)37</t>
  </si>
  <si>
    <t>GBx Countertop (includes Shield)38</t>
  </si>
  <si>
    <t>GBx Countertop (includes Shield)39</t>
  </si>
  <si>
    <t>GBx Countertop (includes Shield)40</t>
  </si>
  <si>
    <t>GBx Countertop (includes Shield)41</t>
  </si>
  <si>
    <t>GBx Countertop (includes Shield)42</t>
  </si>
  <si>
    <t>GBx Countertop (includes Shield)43</t>
  </si>
  <si>
    <t>GBx Countertop (includes Shield)44</t>
  </si>
  <si>
    <t>GBx Countertop (includes Shield)45</t>
  </si>
  <si>
    <t>GBx Countertop (includes Shield)46</t>
  </si>
  <si>
    <t>GBx Countertop (includes Shield)47</t>
  </si>
  <si>
    <t>GBx Countertop (includes Shield)48</t>
  </si>
  <si>
    <t>GBx Countertop (includes Shield)49</t>
  </si>
  <si>
    <t>GBx Countertop (includes Shield)50</t>
  </si>
  <si>
    <t>Fee Free Fundraising</t>
  </si>
  <si>
    <t>Please select Fee-Free Fundraising is required</t>
  </si>
  <si>
    <t>Yes - £20 per month</t>
  </si>
  <si>
    <t>Cost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</si>
</sst>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_-[$£-809]* #,##0.00_-;\-[$£-809]* #,##0.00_-;_-[$£-809]* &quot;-&quot;??_-;_-@_-"/>
  </numFmts>
  <fonts count="24" x14ac:knownFonts="1">
    <font>
      <sz val="11"/>
      <color theme="1"/>
      <name val="Calibri"/>
      <family val="2"/>
      <scheme val="minor"/>
    </font>
    <font>
      <u/>
      <sz val="11"/>
      <color theme="10"/>
      <name val="Calibri"/>
      <family val="2"/>
      <scheme val="minor"/>
    </font>
    <font>
      <sz val="11"/>
      <color theme="1"/>
      <name val="Calibri"/>
      <family val="2"/>
      <scheme val="minor"/>
    </font>
    <font>
      <sz val="11"/>
      <name val="Calibri"/>
      <family val="2"/>
      <scheme val="minor"/>
    </font>
    <font>
      <b/>
      <sz val="11"/>
      <name val="Calibri"/>
      <family val="2"/>
      <scheme val="minor"/>
    </font>
    <font>
      <b/>
      <sz val="11"/>
      <color theme="1"/>
      <name val="Calibri Light"/>
      <family val="2"/>
      <scheme val="major"/>
    </font>
    <font>
      <sz val="11"/>
      <color theme="1"/>
      <name val="Calibri Light"/>
      <family val="2"/>
      <scheme val="major"/>
    </font>
    <font>
      <sz val="11"/>
      <name val="Calibri Light"/>
      <family val="2"/>
      <scheme val="major"/>
    </font>
    <font>
      <b/>
      <sz val="11"/>
      <color theme="0"/>
      <name val="Calibri"/>
      <family val="2"/>
      <scheme val="minor"/>
    </font>
    <font>
      <sz val="11"/>
      <color theme="2" tint="-0.249977111117893"/>
      <name val="Calibri"/>
      <family val="2"/>
      <scheme val="minor"/>
    </font>
    <font>
      <i/>
      <sz val="11"/>
      <name val="Calibri"/>
      <family val="2"/>
      <scheme val="minor"/>
    </font>
    <font>
      <sz val="11"/>
      <name val="Calibri"/>
      <family val="2"/>
    </font>
    <font>
      <sz val="11"/>
      <color theme="0" tint="-0.34998626667073579"/>
      <name val="Calibri"/>
      <family val="2"/>
      <scheme val="minor"/>
    </font>
    <font>
      <sz val="11"/>
      <color theme="0" tint="-0.499984740745262"/>
      <name val="Calibri"/>
      <family val="2"/>
      <scheme val="minor"/>
    </font>
    <font>
      <u/>
      <sz val="11"/>
      <name val="Calibri"/>
      <family val="2"/>
      <scheme val="minor"/>
    </font>
    <font>
      <i/>
      <sz val="11"/>
      <name val="Calibri"/>
      <family val="2"/>
    </font>
    <font>
      <b/>
      <sz val="14"/>
      <color rgb="FF412378"/>
      <name val="Calibri"/>
      <family val="2"/>
      <scheme val="minor"/>
    </font>
    <font>
      <b/>
      <sz val="11"/>
      <color theme="0" tint="-0.499984740745262"/>
      <name val="Calibri"/>
      <family val="2"/>
      <scheme val="minor"/>
    </font>
    <font>
      <b/>
      <i/>
      <sz val="11"/>
      <name val="Calibri"/>
      <family val="2"/>
      <scheme val="minor"/>
    </font>
    <font>
      <b/>
      <sz val="12"/>
      <color theme="0"/>
      <name val="Calibri"/>
      <family val="2"/>
      <scheme val="minor"/>
    </font>
    <font>
      <sz val="11"/>
      <color theme="0"/>
      <name val="Calibri"/>
      <family val="2"/>
      <scheme val="minor"/>
    </font>
    <font>
      <sz val="8"/>
      <name val="Calibri"/>
      <family val="2"/>
      <scheme val="minor"/>
    </font>
    <font>
      <i/>
      <sz val="9"/>
      <color theme="0"/>
      <name val="Calibri"/>
      <family val="2"/>
      <scheme val="minor"/>
    </font>
    <font>
      <sz val="9"/>
      <name val="Calibri"/>
      <family val="2"/>
      <scheme val="minor"/>
    </font>
  </fonts>
  <fills count="10">
    <fill>
      <patternFill patternType="none"/>
    </fill>
    <fill>
      <patternFill patternType="gray125"/>
    </fill>
    <fill>
      <patternFill patternType="solid">
        <fgColor rgb="FF412378"/>
        <bgColor indexed="64"/>
      </patternFill>
    </fill>
    <fill>
      <patternFill patternType="solid">
        <fgColor rgb="FFFF5064"/>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21">
    <border>
      <left/>
      <right/>
      <top/>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4"/>
      </left>
      <right/>
      <top style="thin">
        <color theme="4"/>
      </top>
      <bottom/>
      <diagonal/>
    </border>
    <border>
      <left style="hair">
        <color auto="1"/>
      </left>
      <right style="hair">
        <color auto="1"/>
      </right>
      <top style="hair">
        <color auto="1"/>
      </top>
      <bottom style="hair">
        <color auto="1"/>
      </bottom>
      <diagonal/>
    </border>
    <border>
      <left style="thin">
        <color theme="0"/>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134">
    <xf numFmtId="0" fontId="0" fillId="0" borderId="0" xfId="0"/>
    <xf numFmtId="0" fontId="6" fillId="0" borderId="0" xfId="0" applyFont="1" applyAlignment="1">
      <alignment horizontal="left" vertical="top"/>
    </xf>
    <xf numFmtId="0" fontId="3" fillId="5" borderId="0" xfId="0" applyFont="1" applyFill="1" applyBorder="1" applyAlignment="1">
      <alignment horizontal="left" vertical="top" wrapText="1"/>
    </xf>
    <xf numFmtId="0" fontId="3" fillId="5" borderId="0" xfId="0" applyFont="1" applyFill="1" applyBorder="1" applyAlignment="1">
      <alignment horizontal="left" vertical="top"/>
    </xf>
    <xf numFmtId="0" fontId="3" fillId="5" borderId="0" xfId="0" applyFont="1" applyFill="1" applyBorder="1"/>
    <xf numFmtId="164" fontId="4" fillId="5" borderId="0" xfId="0" applyNumberFormat="1" applyFont="1" applyFill="1" applyBorder="1" applyAlignment="1">
      <alignment horizontal="left" vertical="top" wrapText="1"/>
    </xf>
    <xf numFmtId="44" fontId="6" fillId="0" borderId="0" xfId="0" applyNumberFormat="1" applyFont="1" applyAlignment="1">
      <alignment horizontal="left" vertical="top"/>
    </xf>
    <xf numFmtId="0" fontId="8" fillId="2" borderId="8" xfId="0" applyFont="1" applyFill="1" applyBorder="1" applyAlignment="1">
      <alignment horizontal="left" vertical="top" wrapText="1"/>
    </xf>
    <xf numFmtId="0" fontId="8" fillId="2" borderId="9" xfId="0" applyFont="1" applyFill="1" applyBorder="1" applyAlignment="1">
      <alignment horizontal="center" vertical="top"/>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0" fontId="3" fillId="5" borderId="0" xfId="0" applyFont="1" applyFill="1" applyBorder="1" applyAlignment="1" applyProtection="1">
      <alignment horizontal="center"/>
      <protection locked="0"/>
    </xf>
    <xf numFmtId="164" fontId="3" fillId="5" borderId="0" xfId="0" applyNumberFormat="1" applyFont="1" applyFill="1" applyBorder="1" applyAlignment="1" applyProtection="1">
      <alignment horizontal="center"/>
    </xf>
    <xf numFmtId="44" fontId="3" fillId="5" borderId="0" xfId="2" applyFont="1" applyFill="1" applyBorder="1" applyAlignment="1">
      <alignment horizontal="center" vertical="top" wrapText="1"/>
    </xf>
    <xf numFmtId="44" fontId="3" fillId="5" borderId="0" xfId="2" applyFont="1" applyFill="1" applyBorder="1" applyAlignment="1">
      <alignment horizontal="left" vertical="top" wrapText="1"/>
    </xf>
    <xf numFmtId="164" fontId="3" fillId="5" borderId="0" xfId="0" applyNumberFormat="1" applyFont="1" applyFill="1" applyBorder="1" applyAlignment="1">
      <alignment horizontal="left" vertical="top" wrapText="1"/>
    </xf>
    <xf numFmtId="0" fontId="4" fillId="5" borderId="0" xfId="0" applyFont="1" applyFill="1" applyBorder="1" applyAlignment="1">
      <alignment horizontal="left" vertical="top"/>
    </xf>
    <xf numFmtId="44" fontId="4" fillId="5" borderId="0" xfId="0" applyNumberFormat="1" applyFont="1" applyFill="1" applyBorder="1" applyAlignment="1">
      <alignment horizontal="left" vertical="top" wrapText="1"/>
    </xf>
    <xf numFmtId="44" fontId="3" fillId="5" borderId="0" xfId="0" applyNumberFormat="1" applyFont="1" applyFill="1" applyBorder="1" applyAlignment="1">
      <alignment horizontal="left" vertical="top" wrapText="1"/>
    </xf>
    <xf numFmtId="0" fontId="4" fillId="5" borderId="0" xfId="0" applyFont="1" applyFill="1" applyBorder="1"/>
    <xf numFmtId="44" fontId="4" fillId="5" borderId="0" xfId="0" applyNumberFormat="1" applyFont="1" applyFill="1" applyBorder="1"/>
    <xf numFmtId="0" fontId="0" fillId="0" borderId="11" xfId="0" applyBorder="1" applyAlignment="1">
      <alignment horizontal="left"/>
    </xf>
    <xf numFmtId="0" fontId="3" fillId="5" borderId="0" xfId="0" applyFont="1" applyFill="1" applyBorder="1" applyAlignment="1" applyProtection="1">
      <alignment horizontal="center" vertical="top" wrapText="1"/>
      <protection locked="0"/>
    </xf>
    <xf numFmtId="164" fontId="0" fillId="5" borderId="0" xfId="0" applyNumberFormat="1" applyFont="1" applyFill="1" applyBorder="1"/>
    <xf numFmtId="0" fontId="8" fillId="2" borderId="0" xfId="0" applyFont="1" applyFill="1" applyBorder="1" applyAlignment="1">
      <alignment horizontal="left" vertical="top" wrapText="1"/>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8" fillId="2" borderId="0" xfId="0" applyFont="1" applyFill="1" applyBorder="1" applyAlignment="1">
      <alignment horizontal="center"/>
    </xf>
    <xf numFmtId="0" fontId="4" fillId="4" borderId="0" xfId="0" applyFont="1" applyFill="1" applyBorder="1" applyProtection="1">
      <protection locked="0"/>
    </xf>
    <xf numFmtId="0" fontId="4" fillId="0" borderId="0" xfId="0" applyFont="1" applyFill="1" applyBorder="1" applyAlignment="1">
      <alignment horizontal="left" vertical="top"/>
    </xf>
    <xf numFmtId="0" fontId="8" fillId="2" borderId="0" xfId="0" applyFont="1" applyFill="1" applyBorder="1" applyAlignment="1">
      <alignment horizontal="left" vertical="top"/>
    </xf>
    <xf numFmtId="0" fontId="4" fillId="4" borderId="0" xfId="0" applyFont="1" applyFill="1" applyBorder="1" applyAlignment="1" applyProtection="1">
      <alignment horizontal="left" vertical="top"/>
      <protection locked="0"/>
    </xf>
    <xf numFmtId="44" fontId="4" fillId="5" borderId="13" xfId="0" applyNumberFormat="1" applyFont="1" applyFill="1" applyBorder="1" applyAlignment="1">
      <alignment horizontal="left" vertical="top" wrapText="1"/>
    </xf>
    <xf numFmtId="164" fontId="3" fillId="5" borderId="0" xfId="0" applyNumberFormat="1" applyFont="1" applyFill="1" applyBorder="1" applyProtection="1"/>
    <xf numFmtId="44" fontId="4" fillId="5" borderId="12" xfId="0" applyNumberFormat="1" applyFont="1" applyFill="1" applyBorder="1" applyAlignment="1">
      <alignment horizontal="left" vertical="top" wrapText="1"/>
    </xf>
    <xf numFmtId="44" fontId="4" fillId="5" borderId="1" xfId="0" applyNumberFormat="1" applyFont="1" applyFill="1" applyBorder="1" applyAlignment="1">
      <alignment horizontal="left" vertical="top" wrapText="1"/>
    </xf>
    <xf numFmtId="0" fontId="3" fillId="5" borderId="1" xfId="0" applyFont="1" applyFill="1" applyBorder="1"/>
    <xf numFmtId="0" fontId="18" fillId="5" borderId="1" xfId="0" applyFont="1" applyFill="1" applyBorder="1" applyAlignment="1">
      <alignment horizontal="left" vertical="top" wrapText="1"/>
    </xf>
    <xf numFmtId="0" fontId="3" fillId="4" borderId="0" xfId="0" applyFont="1" applyFill="1" applyBorder="1" applyAlignment="1" applyProtection="1">
      <alignment horizontal="center" vertical="top" wrapText="1"/>
      <protection locked="0"/>
    </xf>
    <xf numFmtId="0" fontId="10" fillId="5" borderId="0" xfId="0" applyFont="1" applyFill="1" applyBorder="1" applyAlignment="1">
      <alignment horizontal="left" vertical="top" wrapText="1"/>
    </xf>
    <xf numFmtId="0" fontId="4" fillId="5" borderId="0" xfId="0" applyFont="1" applyFill="1" applyBorder="1" applyAlignment="1">
      <alignment horizontal="right" vertical="top"/>
    </xf>
    <xf numFmtId="164" fontId="4" fillId="5" borderId="1" xfId="0" applyNumberFormat="1" applyFont="1" applyFill="1" applyBorder="1"/>
    <xf numFmtId="164" fontId="4" fillId="5" borderId="1" xfId="0" applyNumberFormat="1" applyFont="1" applyFill="1" applyBorder="1" applyProtection="1"/>
    <xf numFmtId="164" fontId="4" fillId="5" borderId="1" xfId="0" applyNumberFormat="1" applyFont="1" applyFill="1" applyBorder="1" applyAlignment="1">
      <alignment horizontal="left" vertical="top" wrapText="1"/>
    </xf>
    <xf numFmtId="0" fontId="4" fillId="4" borderId="0" xfId="0" applyFont="1" applyFill="1" applyBorder="1" applyAlignment="1" applyProtection="1">
      <alignment horizontal="left" vertical="top" wrapText="1"/>
      <protection locked="0"/>
    </xf>
    <xf numFmtId="0" fontId="3" fillId="4" borderId="0" xfId="0" applyFont="1" applyFill="1" applyBorder="1" applyAlignment="1" applyProtection="1">
      <alignment horizontal="center"/>
      <protection locked="0"/>
    </xf>
    <xf numFmtId="0" fontId="4" fillId="5" borderId="0" xfId="0" applyFont="1" applyFill="1" applyBorder="1" applyAlignment="1">
      <alignment horizontal="left" vertical="top" wrapText="1"/>
    </xf>
    <xf numFmtId="0" fontId="1" fillId="4" borderId="0" xfId="1" applyFill="1" applyAlignment="1" applyProtection="1">
      <alignment horizontal="left" vertical="top"/>
      <protection locked="0"/>
    </xf>
    <xf numFmtId="0" fontId="3" fillId="4" borderId="0" xfId="0" applyFont="1" applyFill="1" applyAlignment="1">
      <alignment horizontal="left" vertical="top" wrapText="1"/>
    </xf>
    <xf numFmtId="0" fontId="1" fillId="4" borderId="0" xfId="1" applyFill="1" applyProtection="1">
      <protection locked="0"/>
    </xf>
    <xf numFmtId="0" fontId="6" fillId="0" borderId="3" xfId="0" applyFont="1" applyBorder="1" applyAlignment="1">
      <alignment horizontal="left" vertical="top"/>
    </xf>
    <xf numFmtId="44" fontId="6" fillId="0" borderId="3" xfId="0" applyNumberFormat="1" applyFont="1" applyBorder="1" applyAlignment="1">
      <alignment horizontal="left" vertical="top"/>
    </xf>
    <xf numFmtId="44" fontId="6" fillId="0" borderId="6" xfId="0" applyNumberFormat="1" applyFont="1" applyBorder="1" applyAlignment="1">
      <alignment horizontal="left" vertical="top"/>
    </xf>
    <xf numFmtId="164" fontId="4" fillId="5" borderId="0" xfId="0" applyNumberFormat="1" applyFont="1" applyFill="1" applyBorder="1"/>
    <xf numFmtId="0" fontId="4" fillId="5" borderId="0" xfId="0" applyFont="1" applyFill="1" applyBorder="1" applyAlignment="1">
      <alignment vertical="top" wrapText="1"/>
    </xf>
    <xf numFmtId="0" fontId="1" fillId="5" borderId="0" xfId="1" applyFill="1" applyAlignment="1" applyProtection="1">
      <alignment horizontal="left" vertical="top"/>
      <protection locked="0"/>
    </xf>
    <xf numFmtId="0" fontId="19" fillId="2" borderId="2"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 fillId="0" borderId="3" xfId="0" applyFont="1" applyBorder="1" applyAlignment="1">
      <alignment horizontal="left" vertical="top"/>
    </xf>
    <xf numFmtId="0" fontId="6" fillId="0" borderId="4" xfId="0" applyFont="1" applyBorder="1" applyAlignment="1">
      <alignment horizontal="left" vertical="top"/>
    </xf>
    <xf numFmtId="0" fontId="3" fillId="0" borderId="3" xfId="0" applyFont="1" applyBorder="1"/>
    <xf numFmtId="0" fontId="3" fillId="0" borderId="4" xfId="0" applyFont="1" applyBorder="1"/>
    <xf numFmtId="44" fontId="6" fillId="0" borderId="4" xfId="0" applyNumberFormat="1" applyFont="1" applyBorder="1" applyAlignment="1">
      <alignment horizontal="left" vertical="top"/>
    </xf>
    <xf numFmtId="44" fontId="6" fillId="0" borderId="14" xfId="0" applyNumberFormat="1" applyFont="1" applyBorder="1" applyAlignment="1">
      <alignment horizontal="left" vertical="top"/>
    </xf>
    <xf numFmtId="44" fontId="6" fillId="0" borderId="15" xfId="0" applyNumberFormat="1" applyFont="1" applyBorder="1" applyAlignment="1">
      <alignment horizontal="left" vertical="top"/>
    </xf>
    <xf numFmtId="0" fontId="3" fillId="5" borderId="0" xfId="0" applyFont="1" applyFill="1" applyBorder="1" applyAlignment="1">
      <alignment horizontal="right" vertical="top"/>
    </xf>
    <xf numFmtId="164" fontId="4" fillId="5" borderId="0" xfId="0" applyNumberFormat="1" applyFont="1" applyFill="1" applyBorder="1" applyProtection="1"/>
    <xf numFmtId="44" fontId="3" fillId="0" borderId="0" xfId="2" applyFont="1" applyFill="1" applyBorder="1" applyAlignment="1">
      <alignment horizontal="left" vertical="top" wrapText="1"/>
    </xf>
    <xf numFmtId="0" fontId="3" fillId="0" borderId="16" xfId="0" applyFont="1" applyBorder="1"/>
    <xf numFmtId="0" fontId="3" fillId="5" borderId="0" xfId="0" applyFont="1" applyFill="1"/>
    <xf numFmtId="0" fontId="8" fillId="2" borderId="0" xfId="0" applyFont="1" applyFill="1" applyAlignment="1">
      <alignment horizontal="left" vertical="top"/>
    </xf>
    <xf numFmtId="0" fontId="13" fillId="4" borderId="18" xfId="0" applyFont="1" applyFill="1" applyBorder="1" applyProtection="1">
      <protection locked="0"/>
    </xf>
    <xf numFmtId="0" fontId="3" fillId="5" borderId="0" xfId="0" applyFont="1" applyFill="1" applyProtection="1">
      <protection locked="0"/>
    </xf>
    <xf numFmtId="0" fontId="8" fillId="2" borderId="0" xfId="0" applyFont="1" applyFill="1" applyAlignment="1">
      <alignment horizontal="left"/>
    </xf>
    <xf numFmtId="0" fontId="8" fillId="3" borderId="3" xfId="0" applyFont="1" applyFill="1" applyBorder="1"/>
    <xf numFmtId="0" fontId="9" fillId="5" borderId="6" xfId="0" applyFont="1" applyFill="1" applyBorder="1" applyProtection="1">
      <protection locked="0"/>
    </xf>
    <xf numFmtId="0" fontId="4" fillId="5" borderId="0" xfId="0" applyFont="1" applyFill="1"/>
    <xf numFmtId="0" fontId="4" fillId="5" borderId="0" xfId="0" applyFont="1" applyFill="1" applyAlignment="1">
      <alignment horizontal="left"/>
    </xf>
    <xf numFmtId="0" fontId="8" fillId="2" borderId="0" xfId="0" applyFont="1" applyFill="1"/>
    <xf numFmtId="0" fontId="3" fillId="4" borderId="18" xfId="0" applyFont="1" applyFill="1" applyBorder="1" applyProtection="1">
      <protection locked="0"/>
    </xf>
    <xf numFmtId="0" fontId="8" fillId="3" borderId="4" xfId="0" applyFont="1" applyFill="1" applyBorder="1"/>
    <xf numFmtId="0" fontId="12" fillId="0" borderId="19" xfId="0" applyFont="1" applyBorder="1" applyProtection="1">
      <protection locked="0"/>
    </xf>
    <xf numFmtId="0" fontId="1" fillId="5" borderId="0" xfId="1" applyFill="1" applyBorder="1"/>
    <xf numFmtId="0" fontId="1" fillId="4" borderId="0" xfId="1" applyFill="1" applyBorder="1" applyAlignment="1" applyProtection="1">
      <alignment horizontal="left" vertical="center"/>
      <protection locked="0"/>
    </xf>
    <xf numFmtId="0" fontId="4" fillId="5" borderId="0" xfId="0" applyFont="1" applyFill="1" applyAlignment="1">
      <alignment horizontal="left" vertical="top"/>
    </xf>
    <xf numFmtId="164" fontId="4" fillId="5" borderId="0" xfId="0" applyNumberFormat="1" applyFont="1" applyFill="1"/>
    <xf numFmtId="0" fontId="14" fillId="5" borderId="0" xfId="0" applyFont="1" applyFill="1" applyAlignment="1">
      <alignment horizontal="left" vertical="center"/>
    </xf>
    <xf numFmtId="0" fontId="4" fillId="5" borderId="0" xfId="0" applyFont="1" applyFill="1" applyAlignment="1">
      <alignment vertical="top"/>
    </xf>
    <xf numFmtId="6" fontId="17" fillId="5" borderId="0" xfId="0" applyNumberFormat="1" applyFont="1" applyFill="1" applyAlignment="1" applyProtection="1">
      <alignment horizontal="left" vertical="top"/>
      <protection locked="0"/>
    </xf>
    <xf numFmtId="0" fontId="4" fillId="5" borderId="0" xfId="0" applyFont="1" applyFill="1" applyAlignment="1">
      <alignment horizontal="right" vertical="center"/>
    </xf>
    <xf numFmtId="6" fontId="17" fillId="4" borderId="0" xfId="0" applyNumberFormat="1" applyFont="1" applyFill="1" applyAlignment="1" applyProtection="1">
      <alignment horizontal="center" vertical="center"/>
      <protection locked="0"/>
    </xf>
    <xf numFmtId="1" fontId="6" fillId="0" borderId="0" xfId="0" applyNumberFormat="1" applyFont="1" applyFill="1" applyBorder="1" applyAlignment="1">
      <alignment horizontal="left" vertical="top"/>
    </xf>
    <xf numFmtId="0" fontId="4" fillId="0" borderId="0" xfId="0" applyFont="1" applyAlignment="1">
      <alignment horizontal="left" vertical="top" wrapText="1"/>
    </xf>
    <xf numFmtId="0" fontId="3" fillId="5" borderId="0" xfId="0" applyFont="1" applyFill="1" applyAlignment="1">
      <alignment horizontal="left" vertical="top"/>
    </xf>
    <xf numFmtId="0" fontId="3" fillId="0" borderId="0" xfId="0" applyFont="1" applyAlignment="1">
      <alignment horizontal="left" vertical="top" wrapText="1"/>
    </xf>
    <xf numFmtId="0" fontId="8" fillId="2" borderId="0" xfId="0" applyFont="1" applyFill="1" applyAlignment="1">
      <alignment vertical="top" wrapText="1"/>
    </xf>
    <xf numFmtId="0" fontId="3" fillId="5" borderId="0" xfId="0" applyFont="1" applyFill="1" applyAlignment="1">
      <alignment horizontal="left" vertical="top" wrapText="1"/>
    </xf>
    <xf numFmtId="0" fontId="0" fillId="5" borderId="0" xfId="0" applyFill="1"/>
    <xf numFmtId="0" fontId="4" fillId="5" borderId="0" xfId="0" applyFont="1" applyFill="1" applyAlignment="1">
      <alignment horizontal="left" vertical="top" wrapText="1"/>
    </xf>
    <xf numFmtId="0" fontId="4" fillId="4" borderId="0" xfId="0" applyFont="1" applyFill="1" applyAlignment="1" applyProtection="1">
      <alignment horizontal="center" vertical="top" wrapText="1"/>
      <protection locked="0"/>
    </xf>
    <xf numFmtId="0" fontId="11" fillId="0" borderId="0" xfId="0" applyFont="1" applyAlignment="1">
      <alignment horizontal="left"/>
    </xf>
    <xf numFmtId="0" fontId="3" fillId="0" borderId="0" xfId="0" applyFont="1" applyAlignment="1">
      <alignment horizontal="left"/>
    </xf>
    <xf numFmtId="0" fontId="16" fillId="5" borderId="0" xfId="0" applyFont="1" applyFill="1" applyBorder="1" applyAlignment="1">
      <alignment horizontal="left" vertical="center"/>
    </xf>
    <xf numFmtId="0" fontId="10" fillId="5" borderId="0" xfId="0" applyFont="1" applyFill="1" applyBorder="1" applyAlignment="1">
      <alignment horizontal="left"/>
    </xf>
    <xf numFmtId="0" fontId="8" fillId="6" borderId="2" xfId="0" applyFont="1" applyFill="1" applyBorder="1" applyAlignment="1">
      <alignment horizontal="left"/>
    </xf>
    <xf numFmtId="0" fontId="8" fillId="6" borderId="5" xfId="0" applyFont="1" applyFill="1" applyBorder="1" applyAlignment="1">
      <alignment horizontal="left"/>
    </xf>
    <xf numFmtId="0" fontId="0" fillId="0" borderId="0" xfId="0" applyFont="1" applyBorder="1" applyAlignment="1">
      <alignment horizontal="left" vertical="top" wrapText="1"/>
    </xf>
    <xf numFmtId="0" fontId="4" fillId="5" borderId="0" xfId="0" applyFont="1" applyFill="1" applyBorder="1" applyAlignment="1">
      <alignment horizontal="left" vertical="top" wrapText="1"/>
    </xf>
    <xf numFmtId="0" fontId="3" fillId="4" borderId="0" xfId="0" applyFont="1" applyFill="1" applyBorder="1" applyAlignment="1" applyProtection="1">
      <alignment horizontal="left" vertical="top" wrapText="1"/>
      <protection locked="0"/>
    </xf>
    <xf numFmtId="0" fontId="10" fillId="5" borderId="0" xfId="0" applyFont="1" applyFill="1" applyAlignment="1">
      <alignment horizontal="left" vertical="top" wrapText="1"/>
    </xf>
    <xf numFmtId="0" fontId="4" fillId="4" borderId="0" xfId="0" applyFont="1" applyFill="1" applyAlignment="1" applyProtection="1">
      <alignment horizontal="center" vertical="center" wrapText="1"/>
      <protection locked="0"/>
    </xf>
    <xf numFmtId="0" fontId="6" fillId="7" borderId="3" xfId="0" applyFont="1" applyFill="1" applyBorder="1" applyAlignment="1">
      <alignment horizontal="left" vertical="top"/>
    </xf>
    <xf numFmtId="44" fontId="6" fillId="7" borderId="3" xfId="0" applyNumberFormat="1" applyFont="1" applyFill="1" applyBorder="1" applyAlignment="1">
      <alignment horizontal="left" vertical="top"/>
    </xf>
    <xf numFmtId="44" fontId="6" fillId="7" borderId="0" xfId="0" applyNumberFormat="1" applyFont="1" applyFill="1" applyAlignment="1">
      <alignment horizontal="left" vertical="top"/>
    </xf>
    <xf numFmtId="44" fontId="6" fillId="7" borderId="6" xfId="0" applyNumberFormat="1" applyFont="1" applyFill="1" applyBorder="1" applyAlignment="1">
      <alignment horizontal="left" vertical="top"/>
    </xf>
    <xf numFmtId="0" fontId="0" fillId="7" borderId="3" xfId="0" applyFill="1" applyBorder="1"/>
    <xf numFmtId="0" fontId="4" fillId="8" borderId="0" xfId="0" applyFont="1" applyFill="1" applyBorder="1" applyAlignment="1" applyProtection="1">
      <alignment horizontal="center"/>
      <protection locked="0"/>
    </xf>
    <xf numFmtId="0" fontId="0" fillId="9" borderId="20" xfId="0" applyFill="1" applyBorder="1" applyAlignment="1">
      <alignment horizontal="left"/>
    </xf>
    <xf numFmtId="0" fontId="0" fillId="9" borderId="0" xfId="0" applyFill="1" applyAlignment="1">
      <alignment horizontal="left"/>
    </xf>
    <xf numFmtId="0" fontId="7" fillId="0" borderId="17" xfId="0" applyFont="1" applyBorder="1" applyAlignment="1">
      <alignment horizontal="left" vertical="top"/>
    </xf>
    <xf numFmtId="0" fontId="6" fillId="0" borderId="0" xfId="0" applyFont="1" applyBorder="1" applyAlignment="1">
      <alignment horizontal="left" vertical="top"/>
    </xf>
    <xf numFmtId="0" fontId="20" fillId="5" borderId="0" xfId="0" applyFont="1" applyFill="1" applyBorder="1"/>
    <xf numFmtId="44" fontId="20" fillId="5" borderId="0" xfId="0" applyNumberFormat="1" applyFont="1" applyFill="1" applyBorder="1"/>
    <xf numFmtId="0" fontId="20" fillId="5" borderId="0" xfId="0" applyFont="1" applyFill="1" applyBorder="1" applyAlignment="1">
      <alignment vertical="top"/>
    </xf>
    <xf numFmtId="0" fontId="20" fillId="5" borderId="0" xfId="0" applyFont="1" applyFill="1" applyBorder="1" applyAlignment="1" applyProtection="1">
      <protection locked="0"/>
    </xf>
    <xf numFmtId="164" fontId="20" fillId="5" borderId="0" xfId="0" applyNumberFormat="1" applyFont="1" applyFill="1" applyBorder="1" applyAlignment="1">
      <alignment horizontal="left" vertical="top" wrapText="1"/>
    </xf>
    <xf numFmtId="0" fontId="22" fillId="5" borderId="0" xfId="0" applyFont="1" applyFill="1" applyBorder="1" applyAlignment="1">
      <alignment horizontal="left" vertical="top"/>
    </xf>
    <xf numFmtId="0" fontId="8" fillId="5" borderId="0" xfId="0" applyFont="1" applyFill="1" applyBorder="1" applyAlignment="1">
      <alignment vertical="top" wrapText="1"/>
    </xf>
    <xf numFmtId="0" fontId="23" fillId="5" borderId="0" xfId="0" applyFont="1" applyFill="1" applyBorder="1" applyAlignment="1">
      <alignment horizontal="left" vertical="top"/>
    </xf>
  </cellXfs>
  <cellStyles count="3">
    <cellStyle name="Currency" xfId="2" builtinId="4"/>
    <cellStyle name="Hyperlink" xfId="1" builtinId="8"/>
    <cellStyle name="Normal" xfId="0" builtinId="0"/>
  </cellStyles>
  <dxfs count="2">
    <dxf>
      <fill>
        <patternFill>
          <bgColor theme="4" tint="0.59996337778862885"/>
        </patternFill>
      </fill>
    </dxf>
    <dxf>
      <font>
        <color rgb="FF006100"/>
      </font>
      <fill>
        <patternFill>
          <bgColor rgb="FFC6EFCE"/>
        </patternFill>
      </fill>
    </dxf>
  </dxfs>
  <tableStyles count="0" defaultTableStyle="TableStyleMedium2" defaultPivotStyle="PivotStyleLight16"/>
  <colors>
    <mruColors>
      <color rgb="FFCD0398"/>
      <color rgb="FFD947CF"/>
      <color rgb="FF2DC3C8"/>
      <color rgb="FFFF5064"/>
      <color rgb="FF4123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674619</xdr:colOff>
      <xdr:row>0</xdr:row>
      <xdr:rowOff>84896</xdr:rowOff>
    </xdr:from>
    <xdr:to>
      <xdr:col>4</xdr:col>
      <xdr:colOff>1302152</xdr:colOff>
      <xdr:row>2</xdr:row>
      <xdr:rowOff>90312</xdr:rowOff>
    </xdr:to>
    <xdr:pic>
      <xdr:nvPicPr>
        <xdr:cNvPr id="2" name="Picture 1">
          <a:extLst>
            <a:ext uri="{FF2B5EF4-FFF2-40B4-BE49-F238E27FC236}">
              <a16:creationId xmlns:a16="http://schemas.microsoft.com/office/drawing/2014/main" id="{DE9A1071-59C4-431F-ACA6-B813995966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5969" y="84896"/>
          <a:ext cx="2256308" cy="43404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odbox.com/wp-content/uploads/2020/02/GBx-Core-Templates.pdf" TargetMode="External"/><Relationship Id="rId7" Type="http://schemas.openxmlformats.org/officeDocument/2006/relationships/printerSettings" Target="../printerSettings/printerSettings1.bin"/><Relationship Id="rId2" Type="http://schemas.openxmlformats.org/officeDocument/2006/relationships/hyperlink" Target="https://www.goodbox.com/diy-artwork-guidelines/" TargetMode="External"/><Relationship Id="rId1" Type="http://schemas.openxmlformats.org/officeDocument/2006/relationships/hyperlink" Target="https://www.goodbox.com/gbx-podium-templates/" TargetMode="External"/><Relationship Id="rId6" Type="http://schemas.openxmlformats.org/officeDocument/2006/relationships/hyperlink" Target="https://www.goodbox.com/wp-content/uploads/2019/11/GoodBox-Pricing-2020.pdf" TargetMode="External"/><Relationship Id="rId5" Type="http://schemas.openxmlformats.org/officeDocument/2006/relationships/hyperlink" Target="http://www.goodbox.com/" TargetMode="External"/><Relationship Id="rId4" Type="http://schemas.openxmlformats.org/officeDocument/2006/relationships/hyperlink" Target="mailto:sales@goodbo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363B8-5FB5-4E15-B801-54946F949F67}">
  <sheetPr>
    <pageSetUpPr fitToPage="1"/>
  </sheetPr>
  <dimension ref="A1:I82"/>
  <sheetViews>
    <sheetView tabSelected="1" zoomScale="85" zoomScaleNormal="85" zoomScaleSheetLayoutView="100" workbookViewId="0">
      <selection activeCell="B3" sqref="B3"/>
    </sheetView>
  </sheetViews>
  <sheetFormatPr defaultColWidth="9.140625" defaultRowHeight="15" outlineLevelRow="1" x14ac:dyDescent="0.25"/>
  <cols>
    <col min="1" max="1" width="64.28515625" style="4" customWidth="1"/>
    <col min="2" max="2" width="30.5703125" style="4" customWidth="1"/>
    <col min="3" max="3" width="10" style="4" customWidth="1"/>
    <col min="4" max="4" width="24.42578125" style="4" customWidth="1"/>
    <col min="5" max="5" width="28.5703125" style="4" customWidth="1"/>
    <col min="6" max="6" width="11.5703125" style="4" bestFit="1" customWidth="1"/>
    <col min="7" max="16384" width="9.140625" style="4"/>
  </cols>
  <sheetData>
    <row r="1" spans="1:5" ht="18.75" x14ac:dyDescent="0.25">
      <c r="A1" s="107" t="s">
        <v>45</v>
      </c>
      <c r="B1" s="107"/>
    </row>
    <row r="2" spans="1:5" x14ac:dyDescent="0.25">
      <c r="A2" s="108" t="s">
        <v>0</v>
      </c>
      <c r="B2" s="108"/>
      <c r="C2" s="108"/>
    </row>
    <row r="3" spans="1:5" ht="21" customHeight="1" thickBot="1" x14ac:dyDescent="0.3">
      <c r="A3" s="75" t="s">
        <v>1</v>
      </c>
      <c r="B3" s="76" t="s">
        <v>2</v>
      </c>
      <c r="C3" s="77"/>
      <c r="D3" s="74"/>
      <c r="E3" s="74"/>
    </row>
    <row r="4" spans="1:5" ht="21" customHeight="1" x14ac:dyDescent="0.25">
      <c r="A4" s="78" t="s">
        <v>3</v>
      </c>
      <c r="B4" s="76" t="s">
        <v>4</v>
      </c>
      <c r="C4" s="74"/>
      <c r="D4" s="109" t="s">
        <v>5</v>
      </c>
      <c r="E4" s="110"/>
    </row>
    <row r="5" spans="1:5" ht="21" customHeight="1" x14ac:dyDescent="0.25">
      <c r="A5" s="78" t="s">
        <v>6</v>
      </c>
      <c r="B5" s="76" t="s">
        <v>7</v>
      </c>
      <c r="C5" s="74"/>
      <c r="D5" s="79" t="s">
        <v>8</v>
      </c>
      <c r="E5" s="80" t="s">
        <v>9</v>
      </c>
    </row>
    <row r="6" spans="1:5" x14ac:dyDescent="0.25">
      <c r="A6" s="81"/>
      <c r="B6" s="74"/>
      <c r="C6" s="74"/>
      <c r="D6" s="79" t="s">
        <v>10</v>
      </c>
      <c r="E6" s="80" t="s">
        <v>11</v>
      </c>
    </row>
    <row r="7" spans="1:5" ht="20.25" customHeight="1" x14ac:dyDescent="0.25">
      <c r="A7" s="82" t="s">
        <v>124</v>
      </c>
      <c r="B7" s="74"/>
      <c r="C7" s="74"/>
      <c r="D7" s="79" t="s">
        <v>12</v>
      </c>
      <c r="E7" s="80" t="s">
        <v>13</v>
      </c>
    </row>
    <row r="8" spans="1:5" ht="20.25" customHeight="1" x14ac:dyDescent="0.25">
      <c r="A8" s="83" t="s">
        <v>125</v>
      </c>
      <c r="B8" s="84"/>
      <c r="C8" s="74"/>
      <c r="D8" s="79" t="s">
        <v>14</v>
      </c>
      <c r="E8" s="80" t="s">
        <v>15</v>
      </c>
    </row>
    <row r="9" spans="1:5" ht="16.5" customHeight="1" thickBot="1" x14ac:dyDescent="0.3">
      <c r="A9" s="83" t="s">
        <v>126</v>
      </c>
      <c r="B9" s="84"/>
      <c r="C9" s="74"/>
      <c r="D9" s="85" t="s">
        <v>16</v>
      </c>
      <c r="E9" s="86" t="s">
        <v>17</v>
      </c>
    </row>
    <row r="10" spans="1:5" ht="18.75" customHeight="1" x14ac:dyDescent="0.25">
      <c r="A10" s="83" t="s">
        <v>127</v>
      </c>
      <c r="B10" s="84"/>
      <c r="C10" s="74"/>
      <c r="D10" s="74"/>
      <c r="E10" s="74"/>
    </row>
    <row r="11" spans="1:5" ht="18.75" customHeight="1" x14ac:dyDescent="0.25">
      <c r="A11" s="83" t="s">
        <v>26</v>
      </c>
      <c r="B11" s="84"/>
      <c r="C11" s="74"/>
      <c r="D11" s="81" t="s">
        <v>18</v>
      </c>
      <c r="E11" s="87"/>
    </row>
    <row r="12" spans="1:5" ht="21" customHeight="1" x14ac:dyDescent="0.25">
      <c r="A12" s="83" t="s">
        <v>128</v>
      </c>
      <c r="B12" s="84"/>
      <c r="C12" s="74"/>
      <c r="D12" s="74" t="s">
        <v>19</v>
      </c>
      <c r="E12" s="87" t="s">
        <v>20</v>
      </c>
    </row>
    <row r="13" spans="1:5" ht="21" customHeight="1" x14ac:dyDescent="0.25">
      <c r="A13" s="83" t="s">
        <v>129</v>
      </c>
      <c r="B13" s="84"/>
      <c r="C13" s="74"/>
      <c r="D13" s="74" t="s">
        <v>21</v>
      </c>
      <c r="E13" s="87" t="s">
        <v>22</v>
      </c>
    </row>
    <row r="14" spans="1:5" ht="21" customHeight="1" x14ac:dyDescent="0.25">
      <c r="A14" s="83" t="s">
        <v>130</v>
      </c>
      <c r="B14" s="84"/>
      <c r="C14" s="74"/>
      <c r="D14" s="74" t="s">
        <v>23</v>
      </c>
      <c r="E14" s="87" t="s">
        <v>24</v>
      </c>
    </row>
    <row r="15" spans="1:5" x14ac:dyDescent="0.25">
      <c r="A15" s="74"/>
      <c r="B15" s="74"/>
      <c r="C15" s="74"/>
      <c r="D15" s="74" t="s">
        <v>25</v>
      </c>
      <c r="E15" s="73" t="s">
        <v>116</v>
      </c>
    </row>
    <row r="16" spans="1:5" x14ac:dyDescent="0.25">
      <c r="A16" s="82" t="s">
        <v>131</v>
      </c>
      <c r="B16" s="74"/>
      <c r="C16" s="74"/>
      <c r="D16" s="74"/>
      <c r="E16" s="73" t="s">
        <v>117</v>
      </c>
    </row>
    <row r="17" spans="1:9" x14ac:dyDescent="0.25">
      <c r="A17" s="83" t="s">
        <v>132</v>
      </c>
      <c r="B17" s="84"/>
      <c r="C17" s="74"/>
      <c r="D17" s="74"/>
      <c r="E17" s="74" t="s">
        <v>118</v>
      </c>
    </row>
    <row r="18" spans="1:9" x14ac:dyDescent="0.25">
      <c r="A18" s="83" t="s">
        <v>133</v>
      </c>
      <c r="B18" s="84"/>
      <c r="C18" s="74"/>
      <c r="D18" s="74"/>
      <c r="E18" s="74" t="s">
        <v>119</v>
      </c>
    </row>
    <row r="19" spans="1:9" x14ac:dyDescent="0.25">
      <c r="A19" s="83" t="s">
        <v>134</v>
      </c>
      <c r="B19" s="84"/>
      <c r="C19" s="74"/>
      <c r="D19" s="74"/>
      <c r="E19" s="74"/>
    </row>
    <row r="20" spans="1:9" x14ac:dyDescent="0.25">
      <c r="A20" s="83" t="s">
        <v>26</v>
      </c>
      <c r="B20" s="84"/>
      <c r="C20" s="74"/>
      <c r="D20" s="88" t="s">
        <v>135</v>
      </c>
      <c r="E20" s="74"/>
    </row>
    <row r="21" spans="1:9" x14ac:dyDescent="0.25">
      <c r="A21" s="83" t="s">
        <v>27</v>
      </c>
      <c r="B21" s="84"/>
      <c r="C21" s="74"/>
      <c r="D21" s="89"/>
      <c r="E21" s="90"/>
    </row>
    <row r="22" spans="1:9" x14ac:dyDescent="0.25">
      <c r="A22" s="83" t="s">
        <v>136</v>
      </c>
      <c r="B22" s="84"/>
      <c r="C22" s="74"/>
      <c r="D22" s="74"/>
      <c r="E22" s="91"/>
    </row>
    <row r="23" spans="1:9" ht="30" customHeight="1" x14ac:dyDescent="0.25">
      <c r="A23" s="105"/>
      <c r="B23" s="106"/>
      <c r="C23" s="74"/>
      <c r="D23" s="92"/>
      <c r="E23" s="93"/>
    </row>
    <row r="24" spans="1:9" ht="28.5" customHeight="1" x14ac:dyDescent="0.25">
      <c r="A24" s="114" t="s">
        <v>137</v>
      </c>
      <c r="B24" s="114"/>
      <c r="C24" s="74"/>
      <c r="D24" s="94" t="s">
        <v>28</v>
      </c>
      <c r="E24" s="95">
        <v>5</v>
      </c>
    </row>
    <row r="25" spans="1:9" ht="17.25" customHeight="1" x14ac:dyDescent="0.25">
      <c r="A25" s="114"/>
      <c r="B25" s="114"/>
      <c r="C25" s="74"/>
      <c r="D25" s="74"/>
      <c r="E25" s="74"/>
    </row>
    <row r="26" spans="1:9" ht="17.25" customHeight="1" x14ac:dyDescent="0.25">
      <c r="B26" s="3"/>
      <c r="D26" s="39"/>
      <c r="E26" s="39"/>
      <c r="F26" s="126"/>
      <c r="G26" s="126"/>
      <c r="H26" s="126"/>
      <c r="I26" s="126"/>
    </row>
    <row r="27" spans="1:9" ht="16.5" customHeight="1" outlineLevel="1" x14ac:dyDescent="0.25">
      <c r="A27" s="24" t="s">
        <v>29</v>
      </c>
      <c r="B27" s="25" t="s">
        <v>30</v>
      </c>
      <c r="C27" s="26" t="s">
        <v>31</v>
      </c>
      <c r="D27" s="26" t="s">
        <v>32</v>
      </c>
      <c r="E27" s="27" t="s">
        <v>33</v>
      </c>
      <c r="F27" s="126"/>
      <c r="G27" s="126"/>
      <c r="H27" s="126"/>
      <c r="I27" s="126"/>
    </row>
    <row r="28" spans="1:9" ht="16.5" customHeight="1" outlineLevel="1" x14ac:dyDescent="0.25">
      <c r="A28" s="28" t="s">
        <v>100</v>
      </c>
      <c r="B28" s="12">
        <f>VLOOKUP(A28,'DB1'!$A$3:$E$12,2,0)</f>
        <v>0</v>
      </c>
      <c r="C28" s="45"/>
      <c r="D28" s="13">
        <f>SUM(B28*C28)</f>
        <v>0</v>
      </c>
      <c r="E28" s="13">
        <f>VLOOKUP(A28,'DB1'!$A$3:$E$12,4,0)*C28</f>
        <v>0</v>
      </c>
      <c r="F28" s="126" t="str">
        <f>_xlfn.CONCAT(A28,C28)</f>
        <v>Please select Product</v>
      </c>
      <c r="G28" s="126"/>
      <c r="H28" s="126"/>
      <c r="I28" s="126"/>
    </row>
    <row r="29" spans="1:9" ht="16.5" customHeight="1" outlineLevel="1" x14ac:dyDescent="0.25">
      <c r="A29" s="28" t="s">
        <v>100</v>
      </c>
      <c r="B29" s="12">
        <f>VLOOKUP(A29,'DB1'!$A$3:$E$12,2,0)</f>
        <v>0</v>
      </c>
      <c r="C29" s="45"/>
      <c r="D29" s="13">
        <f t="shared" ref="D29:D32" si="0">SUM(B29*C29)</f>
        <v>0</v>
      </c>
      <c r="E29" s="13">
        <f>VLOOKUP(A29,'DB1'!$A$3:$E$12,4,0)*C29</f>
        <v>0</v>
      </c>
      <c r="F29" s="126" t="str">
        <f t="shared" ref="F29:F32" si="1">_xlfn.CONCAT(A29,C29)</f>
        <v>Please select Product</v>
      </c>
      <c r="G29" s="126"/>
      <c r="H29" s="126"/>
      <c r="I29" s="126"/>
    </row>
    <row r="30" spans="1:9" ht="16.5" customHeight="1" outlineLevel="1" x14ac:dyDescent="0.25">
      <c r="A30" s="28" t="s">
        <v>100</v>
      </c>
      <c r="B30" s="12">
        <f>VLOOKUP(A30,'DB1'!$A$3:$E$12,2,0)</f>
        <v>0</v>
      </c>
      <c r="C30" s="45"/>
      <c r="D30" s="13">
        <f t="shared" si="0"/>
        <v>0</v>
      </c>
      <c r="E30" s="13">
        <f>VLOOKUP(A30,'DB1'!$A$3:$E$12,4,0)*C30</f>
        <v>0</v>
      </c>
      <c r="F30" s="126" t="str">
        <f t="shared" si="1"/>
        <v>Please select Product</v>
      </c>
      <c r="G30" s="126"/>
      <c r="H30" s="126"/>
      <c r="I30" s="126"/>
    </row>
    <row r="31" spans="1:9" ht="16.5" customHeight="1" outlineLevel="1" x14ac:dyDescent="0.25">
      <c r="A31" s="28" t="s">
        <v>100</v>
      </c>
      <c r="B31" s="12">
        <f>VLOOKUP(A31,'DB1'!$A$3:$E$12,2,0)</f>
        <v>0</v>
      </c>
      <c r="C31" s="45"/>
      <c r="D31" s="13">
        <f t="shared" si="0"/>
        <v>0</v>
      </c>
      <c r="E31" s="13">
        <f>VLOOKUP(A31,'DB1'!$A$3:$E$12,4,0)*C31</f>
        <v>0</v>
      </c>
      <c r="F31" s="126" t="str">
        <f t="shared" si="1"/>
        <v>Please select Product</v>
      </c>
      <c r="G31" s="126"/>
      <c r="H31" s="126"/>
      <c r="I31" s="126"/>
    </row>
    <row r="32" spans="1:9" ht="16.5" customHeight="1" outlineLevel="1" x14ac:dyDescent="0.25">
      <c r="A32" s="28" t="s">
        <v>100</v>
      </c>
      <c r="B32" s="12">
        <f>VLOOKUP(A32,'DB1'!$A$3:$E$12,2,0)</f>
        <v>0</v>
      </c>
      <c r="C32" s="45"/>
      <c r="D32" s="13">
        <f t="shared" si="0"/>
        <v>0</v>
      </c>
      <c r="E32" s="13">
        <f>VLOOKUP(A32,'DB1'!$A$3:$E$12,4,0)*C32</f>
        <v>0</v>
      </c>
      <c r="F32" s="126" t="str">
        <f t="shared" si="1"/>
        <v>Please select Product</v>
      </c>
      <c r="G32" s="126"/>
      <c r="H32" s="126"/>
      <c r="I32" s="126"/>
    </row>
    <row r="33" spans="1:9" ht="16.5" customHeight="1" outlineLevel="1" x14ac:dyDescent="0.25">
      <c r="A33" s="40" t="s">
        <v>34</v>
      </c>
      <c r="B33" s="41">
        <f>SUM(D28:D32)</f>
        <v>0</v>
      </c>
      <c r="C33" s="2"/>
      <c r="D33" s="40" t="s">
        <v>35</v>
      </c>
      <c r="E33" s="34">
        <f>SUM(E28:E32)</f>
        <v>0</v>
      </c>
      <c r="F33" s="126"/>
      <c r="G33" s="126"/>
      <c r="H33" s="126"/>
      <c r="I33" s="126"/>
    </row>
    <row r="34" spans="1:9" ht="16.5" customHeight="1" outlineLevel="1" x14ac:dyDescent="0.25">
      <c r="A34" s="40"/>
      <c r="B34" s="53"/>
      <c r="C34" s="2"/>
      <c r="E34" s="54"/>
      <c r="F34" s="126"/>
      <c r="G34" s="126"/>
      <c r="H34" s="126"/>
      <c r="I34" s="126"/>
    </row>
    <row r="35" spans="1:9" ht="16.5" customHeight="1" outlineLevel="1" x14ac:dyDescent="0.25">
      <c r="A35" s="40"/>
      <c r="B35" s="53"/>
      <c r="C35" s="70" t="s">
        <v>38</v>
      </c>
      <c r="D35" s="121" t="s">
        <v>9</v>
      </c>
      <c r="E35" s="15">
        <f>SUMIF(D35,"Annually",E33)*12+SUMIF(D35,"Monthly",E33)</f>
        <v>0</v>
      </c>
      <c r="F35" s="126"/>
      <c r="G35" s="126"/>
      <c r="H35" s="126"/>
      <c r="I35" s="126"/>
    </row>
    <row r="36" spans="1:9" ht="16.5" customHeight="1" thickBot="1" x14ac:dyDescent="0.3">
      <c r="A36" s="16"/>
      <c r="B36" s="5"/>
      <c r="C36" s="2"/>
      <c r="D36" s="133" t="s">
        <v>55</v>
      </c>
      <c r="F36" s="126"/>
      <c r="G36" s="126"/>
      <c r="H36" s="126"/>
      <c r="I36" s="126"/>
    </row>
    <row r="37" spans="1:9" ht="16.5" customHeight="1" outlineLevel="1" thickBot="1" x14ac:dyDescent="0.3">
      <c r="A37" s="7" t="s">
        <v>48</v>
      </c>
      <c r="B37" s="8" t="s">
        <v>49</v>
      </c>
      <c r="C37" s="9" t="s">
        <v>31</v>
      </c>
      <c r="D37" s="9" t="s">
        <v>50</v>
      </c>
      <c r="E37" s="10" t="s">
        <v>51</v>
      </c>
      <c r="F37" s="126"/>
      <c r="G37" s="126"/>
      <c r="H37" s="126"/>
      <c r="I37" s="126"/>
    </row>
    <row r="38" spans="1:9" ht="16.5" customHeight="1" outlineLevel="1" x14ac:dyDescent="0.25">
      <c r="A38" s="28" t="s">
        <v>111</v>
      </c>
      <c r="B38" s="33">
        <f>VLOOKUP(A38,'DB1'!$A$32:$B$48,2,0)</f>
        <v>0</v>
      </c>
      <c r="C38" s="45"/>
      <c r="D38" s="14" t="str">
        <f>VLOOKUP(A38,'DB1'!$A$32:$D$48,4,0)</f>
        <v>-</v>
      </c>
      <c r="E38" s="14">
        <f>SUM(B38*C38)</f>
        <v>0</v>
      </c>
      <c r="F38" s="126" t="str">
        <f>_xlfn.CONCAT(A38,C38)</f>
        <v>Please select Lease</v>
      </c>
      <c r="G38" s="126"/>
      <c r="H38" s="126"/>
      <c r="I38" s="126"/>
    </row>
    <row r="39" spans="1:9" ht="16.5" customHeight="1" outlineLevel="1" x14ac:dyDescent="0.25">
      <c r="A39" s="28" t="s">
        <v>111</v>
      </c>
      <c r="B39" s="33">
        <f>VLOOKUP(A39,'DB1'!$A$32:$B$48,2,0)</f>
        <v>0</v>
      </c>
      <c r="C39" s="45"/>
      <c r="D39" s="14" t="str">
        <f>VLOOKUP(A39,'DB1'!$A$32:$D$48,4,0)</f>
        <v>-</v>
      </c>
      <c r="E39" s="14">
        <f t="shared" ref="E39:E41" si="2">SUM(B39*C39)</f>
        <v>0</v>
      </c>
      <c r="F39" s="126" t="str">
        <f t="shared" ref="F39:F41" si="3">_xlfn.CONCAT(A39,C39)</f>
        <v>Please select Lease</v>
      </c>
      <c r="G39" s="126"/>
      <c r="H39" s="126"/>
      <c r="I39" s="126"/>
    </row>
    <row r="40" spans="1:9" ht="16.5" customHeight="1" outlineLevel="1" x14ac:dyDescent="0.25">
      <c r="A40" s="28" t="s">
        <v>111</v>
      </c>
      <c r="B40" s="33">
        <f>VLOOKUP(A40,'DB1'!$A$32:$B$48,2,0)</f>
        <v>0</v>
      </c>
      <c r="C40" s="45"/>
      <c r="D40" s="14" t="str">
        <f>VLOOKUP(A40,'DB1'!$A$32:$D$48,4,0)</f>
        <v>-</v>
      </c>
      <c r="E40" s="14">
        <f t="shared" si="2"/>
        <v>0</v>
      </c>
      <c r="F40" s="126" t="str">
        <f t="shared" si="3"/>
        <v>Please select Lease</v>
      </c>
      <c r="G40" s="126"/>
      <c r="H40" s="126"/>
      <c r="I40" s="126"/>
    </row>
    <row r="41" spans="1:9" ht="16.5" customHeight="1" outlineLevel="1" x14ac:dyDescent="0.25">
      <c r="A41" s="28" t="s">
        <v>111</v>
      </c>
      <c r="B41" s="33">
        <f>VLOOKUP(A41,'DB1'!$A$32:$B$48,2,0)</f>
        <v>0</v>
      </c>
      <c r="C41" s="45"/>
      <c r="D41" s="14" t="str">
        <f>VLOOKUP(A41,'DB1'!$A$32:$D$48,4,0)</f>
        <v>-</v>
      </c>
      <c r="E41" s="14">
        <f t="shared" si="2"/>
        <v>0</v>
      </c>
      <c r="F41" s="126" t="str">
        <f t="shared" si="3"/>
        <v>Please select Lease</v>
      </c>
      <c r="G41" s="126"/>
      <c r="H41" s="126"/>
      <c r="I41" s="126"/>
    </row>
    <row r="42" spans="1:9" ht="16.5" customHeight="1" outlineLevel="1" x14ac:dyDescent="0.25">
      <c r="A42" s="40" t="s">
        <v>52</v>
      </c>
      <c r="B42" s="42">
        <f>SUM(E38:E41)</f>
        <v>0</v>
      </c>
      <c r="C42" s="11"/>
      <c r="D42" s="14"/>
      <c r="E42" s="14"/>
      <c r="F42" s="126"/>
      <c r="G42" s="126"/>
      <c r="H42" s="126"/>
      <c r="I42" s="126"/>
    </row>
    <row r="43" spans="1:9" ht="16.5" customHeight="1" outlineLevel="1" x14ac:dyDescent="0.25">
      <c r="A43" s="40"/>
      <c r="B43" s="71"/>
      <c r="C43" s="11"/>
      <c r="D43" s="14" t="s">
        <v>138</v>
      </c>
      <c r="E43" s="14">
        <f>(VLOOKUP(A38,'DB1'!A32:F48,6,0)*VLOOKUP(A38,A38:E38,5,0))+(VLOOKUP(A39,'DB1'!A32:F48,6,0)*VLOOKUP(A39,A39:E39,5,0))+(VLOOKUP(A40,'DB1'!A32:F48,6,0)*VLOOKUP(A40,A40:E40,5,0))+(VLOOKUP(A41,'DB1'!A32:F48,6,0)*VLOOKUP(A41,A41:E41,5,0))</f>
        <v>0</v>
      </c>
      <c r="F43" s="127"/>
      <c r="G43" s="126"/>
      <c r="H43" s="126"/>
      <c r="I43" s="126"/>
    </row>
    <row r="44" spans="1:9" ht="16.5" customHeight="1" outlineLevel="1" x14ac:dyDescent="0.25">
      <c r="A44" s="40"/>
      <c r="B44" s="71"/>
      <c r="C44" s="11"/>
      <c r="D44" s="72"/>
      <c r="E44" s="14"/>
      <c r="F44" s="126"/>
      <c r="G44" s="126"/>
      <c r="H44" s="126"/>
      <c r="I44" s="126"/>
    </row>
    <row r="45" spans="1:9" ht="16.5" customHeight="1" outlineLevel="1" x14ac:dyDescent="0.25">
      <c r="A45" s="40"/>
      <c r="B45" s="53"/>
      <c r="C45" s="70" t="s">
        <v>113</v>
      </c>
      <c r="D45" s="121" t="s">
        <v>9</v>
      </c>
      <c r="E45" s="15">
        <f>SUMIF(D45,"Annually",E43)*12+SUMIF(D45,"Monthly",E43)</f>
        <v>0</v>
      </c>
      <c r="F45" s="126"/>
      <c r="G45" s="126"/>
      <c r="H45" s="126"/>
      <c r="I45" s="126"/>
    </row>
    <row r="46" spans="1:9" ht="16.5" customHeight="1" outlineLevel="1" x14ac:dyDescent="0.25">
      <c r="A46" s="40"/>
      <c r="B46" s="5"/>
      <c r="C46" s="2"/>
      <c r="D46" s="133" t="s">
        <v>115</v>
      </c>
      <c r="F46" s="126"/>
      <c r="G46" s="126"/>
      <c r="H46" s="126"/>
      <c r="I46" s="126"/>
    </row>
    <row r="47" spans="1:9" ht="16.5" customHeight="1" x14ac:dyDescent="0.25">
      <c r="A47" s="29"/>
      <c r="B47" s="5"/>
    </row>
    <row r="48" spans="1:9" ht="16.5" customHeight="1" outlineLevel="1" x14ac:dyDescent="0.25">
      <c r="A48" s="24" t="s">
        <v>36</v>
      </c>
      <c r="B48" s="25" t="s">
        <v>30</v>
      </c>
      <c r="C48" s="26" t="s">
        <v>31</v>
      </c>
      <c r="D48" s="26" t="s">
        <v>32</v>
      </c>
      <c r="E48" s="26"/>
    </row>
    <row r="49" spans="1:5" ht="18.75" customHeight="1" outlineLevel="1" x14ac:dyDescent="0.25">
      <c r="A49" s="31" t="s">
        <v>53</v>
      </c>
      <c r="B49" s="12">
        <f>VLOOKUP(A49,'DB1'!$A$14:$B$20,2,0)</f>
        <v>0</v>
      </c>
      <c r="C49" s="38"/>
      <c r="D49" s="13">
        <f>SUM(B49*C49)</f>
        <v>0</v>
      </c>
      <c r="E49" s="17"/>
    </row>
    <row r="50" spans="1:5" ht="18.75" customHeight="1" outlineLevel="1" x14ac:dyDescent="0.25">
      <c r="A50" s="31" t="s">
        <v>53</v>
      </c>
      <c r="B50" s="12">
        <f>VLOOKUP(A50,'DB1'!$A$14:$B$20,2,0)</f>
        <v>0</v>
      </c>
      <c r="C50" s="38"/>
      <c r="D50" s="13">
        <f t="shared" ref="D50:D51" si="4">SUM(B50*C50)</f>
        <v>0</v>
      </c>
      <c r="E50" s="17"/>
    </row>
    <row r="51" spans="1:5" ht="18.75" customHeight="1" outlineLevel="1" x14ac:dyDescent="0.25">
      <c r="A51" s="44" t="s">
        <v>53</v>
      </c>
      <c r="B51" s="12">
        <f>VLOOKUP(A51,'DB1'!$A$14:$B$20,2,0)</f>
        <v>0</v>
      </c>
      <c r="C51" s="38"/>
      <c r="D51" s="13">
        <f t="shared" si="4"/>
        <v>0</v>
      </c>
      <c r="E51" s="17"/>
    </row>
    <row r="52" spans="1:5" ht="18.75" customHeight="1" outlineLevel="1" x14ac:dyDescent="0.25">
      <c r="A52" s="44" t="s">
        <v>53</v>
      </c>
      <c r="B52" s="12">
        <f>VLOOKUP(A52,'DB1'!$A$14:$B$20,2,0)</f>
        <v>0</v>
      </c>
      <c r="C52" s="38"/>
      <c r="D52" s="13">
        <f t="shared" ref="D52:D53" si="5">SUM(B52*C52)</f>
        <v>0</v>
      </c>
      <c r="E52" s="17"/>
    </row>
    <row r="53" spans="1:5" ht="18.75" customHeight="1" outlineLevel="1" x14ac:dyDescent="0.25">
      <c r="A53" s="44" t="s">
        <v>53</v>
      </c>
      <c r="B53" s="12">
        <f>VLOOKUP(A53,'DB1'!$A$14:$B$20,2,0)</f>
        <v>0</v>
      </c>
      <c r="C53" s="38"/>
      <c r="D53" s="13">
        <f t="shared" si="5"/>
        <v>0</v>
      </c>
      <c r="E53" s="17"/>
    </row>
    <row r="54" spans="1:5" ht="16.5" customHeight="1" outlineLevel="1" x14ac:dyDescent="0.25">
      <c r="A54" s="40" t="s">
        <v>37</v>
      </c>
      <c r="B54" s="41">
        <f>SUM(D49:D53)</f>
        <v>0</v>
      </c>
      <c r="C54" s="126">
        <f>SUM(C49:C53)</f>
        <v>0</v>
      </c>
      <c r="D54" s="46"/>
      <c r="E54" s="17"/>
    </row>
    <row r="55" spans="1:5" ht="16.5" customHeight="1" x14ac:dyDescent="0.25">
      <c r="A55" s="16"/>
      <c r="B55" s="5"/>
      <c r="C55" s="2"/>
      <c r="D55" s="46"/>
      <c r="E55" s="17"/>
    </row>
    <row r="56" spans="1:5" ht="16.5" customHeight="1" outlineLevel="1" x14ac:dyDescent="0.25">
      <c r="A56" s="30" t="s">
        <v>90</v>
      </c>
      <c r="B56" s="25" t="s">
        <v>30</v>
      </c>
      <c r="C56" s="26"/>
      <c r="D56" s="26"/>
      <c r="E56" s="24"/>
    </row>
    <row r="57" spans="1:5" ht="16.5" customHeight="1" outlineLevel="1" x14ac:dyDescent="0.25">
      <c r="A57" s="31" t="s">
        <v>86</v>
      </c>
      <c r="B57" s="12">
        <f>VLOOKUP(A57,'DB1'!$A$22:$B$30,2,0)</f>
        <v>0</v>
      </c>
      <c r="C57" s="22"/>
      <c r="D57" s="47" t="s">
        <v>87</v>
      </c>
      <c r="E57" s="48"/>
    </row>
    <row r="58" spans="1:5" ht="16.5" customHeight="1" outlineLevel="1" x14ac:dyDescent="0.25">
      <c r="A58" s="31" t="s">
        <v>86</v>
      </c>
      <c r="B58" s="12">
        <f>VLOOKUP(A58,'DB1'!$A$22:$B$30,2,0)</f>
        <v>0</v>
      </c>
      <c r="C58" s="22"/>
      <c r="D58" s="49" t="s">
        <v>88</v>
      </c>
      <c r="E58" s="48"/>
    </row>
    <row r="59" spans="1:5" ht="16.5" customHeight="1" outlineLevel="1" x14ac:dyDescent="0.25">
      <c r="A59" s="31" t="s">
        <v>86</v>
      </c>
      <c r="B59" s="12">
        <f>VLOOKUP(A59,'DB1'!$A$22:$B$30,2,0)</f>
        <v>0</v>
      </c>
      <c r="C59" s="22"/>
      <c r="D59" s="49" t="s">
        <v>89</v>
      </c>
      <c r="E59" s="48"/>
    </row>
    <row r="60" spans="1:5" ht="16.5" customHeight="1" outlineLevel="1" x14ac:dyDescent="0.25">
      <c r="A60" s="40" t="s">
        <v>96</v>
      </c>
      <c r="B60" s="43">
        <f>SUM(B57:B59)</f>
        <v>0</v>
      </c>
      <c r="D60" s="19"/>
    </row>
    <row r="61" spans="1:5" ht="16.5" customHeight="1" x14ac:dyDescent="0.25">
      <c r="A61" s="16"/>
      <c r="B61" s="5"/>
    </row>
    <row r="62" spans="1:5" ht="16.5" customHeight="1" x14ac:dyDescent="0.25">
      <c r="A62" s="30" t="s">
        <v>1534</v>
      </c>
      <c r="B62" s="25" t="s">
        <v>1537</v>
      </c>
      <c r="C62" s="26"/>
      <c r="D62" s="26"/>
      <c r="E62" s="26"/>
    </row>
    <row r="63" spans="1:5" ht="16.5" customHeight="1" x14ac:dyDescent="0.25">
      <c r="A63" s="31" t="s">
        <v>1535</v>
      </c>
      <c r="B63" s="12"/>
      <c r="C63" s="22"/>
      <c r="D63" s="55"/>
      <c r="E63" s="17"/>
    </row>
    <row r="64" spans="1:5" ht="16.5" customHeight="1" x14ac:dyDescent="0.25">
      <c r="A64" s="16"/>
      <c r="B64" s="5"/>
      <c r="D64" s="40"/>
      <c r="E64" s="17"/>
    </row>
    <row r="65" spans="1:5" ht="16.5" customHeight="1" x14ac:dyDescent="0.25">
      <c r="A65" s="101" t="s">
        <v>142</v>
      </c>
      <c r="B65" s="18">
        <f>B60+B54+B42+B33+B63</f>
        <v>0</v>
      </c>
      <c r="D65" s="126" t="s">
        <v>156</v>
      </c>
      <c r="E65" s="126" t="s">
        <v>155</v>
      </c>
    </row>
    <row r="66" spans="1:5" ht="16.5" customHeight="1" x14ac:dyDescent="0.25">
      <c r="A66" s="102" t="s">
        <v>143</v>
      </c>
      <c r="B66" s="23">
        <f>D66+E66</f>
        <v>0</v>
      </c>
      <c r="D66" s="128">
        <f>VLOOKUP(F38,Sheet1!A:B,2,0)+VLOOKUP(F39,Sheet1!A:B,2,0)+VLOOKUP(F40,Sheet1!A:B,2,0)+VLOOKUP(F41,Sheet1!A:B,2,0)+VLOOKUP(F28,Sheet1!A:B,2,0)+VLOOKUP(F29,Sheet1!A:B,2,0)+VLOOKUP(F30,Sheet1!A:B,2,0)+VLOOKUP(F31,Sheet1!A:B,2,0)+VLOOKUP(F32,Sheet1!A:B,2,0)</f>
        <v>0</v>
      </c>
      <c r="E66" s="132">
        <f>5*C54</f>
        <v>0</v>
      </c>
    </row>
    <row r="67" spans="1:5" ht="16.5" customHeight="1" x14ac:dyDescent="0.25">
      <c r="A67" s="81" t="s">
        <v>144</v>
      </c>
      <c r="B67" s="20">
        <f>SUM(B65:B66)</f>
        <v>0</v>
      </c>
      <c r="D67" s="129"/>
      <c r="E67" s="130"/>
    </row>
    <row r="68" spans="1:5" ht="16.5" customHeight="1" x14ac:dyDescent="0.25">
      <c r="A68" s="101" t="s">
        <v>39</v>
      </c>
      <c r="B68" s="18">
        <f>B67*0.2</f>
        <v>0</v>
      </c>
      <c r="D68" s="131"/>
      <c r="E68" s="126"/>
    </row>
    <row r="69" spans="1:5" ht="15.75" thickBot="1" x14ac:dyDescent="0.3">
      <c r="A69" s="103" t="s">
        <v>145</v>
      </c>
      <c r="B69" s="32">
        <f>SUM(B67:B68)</f>
        <v>0</v>
      </c>
    </row>
    <row r="70" spans="1:5" ht="15.75" thickTop="1" x14ac:dyDescent="0.25">
      <c r="A70" s="46"/>
      <c r="B70" s="17"/>
    </row>
    <row r="71" spans="1:5" x14ac:dyDescent="0.25">
      <c r="A71" s="37"/>
      <c r="B71" s="35"/>
      <c r="C71" s="36"/>
      <c r="D71" s="36"/>
      <c r="E71" s="36"/>
    </row>
    <row r="72" spans="1:5" ht="23.25" customHeight="1" x14ac:dyDescent="0.25">
      <c r="A72" s="112" t="s">
        <v>40</v>
      </c>
      <c r="B72" s="112"/>
      <c r="C72" s="112"/>
      <c r="D72" s="112"/>
      <c r="E72" s="112"/>
    </row>
    <row r="73" spans="1:5" ht="32.25" customHeight="1" x14ac:dyDescent="0.25">
      <c r="A73" s="46" t="s">
        <v>41</v>
      </c>
      <c r="B73" s="113" t="s">
        <v>42</v>
      </c>
      <c r="C73" s="113"/>
      <c r="D73" s="113"/>
      <c r="E73" s="113"/>
    </row>
    <row r="74" spans="1:5" ht="84" customHeight="1" x14ac:dyDescent="0.25">
      <c r="A74" s="111" t="s">
        <v>147</v>
      </c>
      <c r="B74" s="111"/>
      <c r="C74" s="111"/>
      <c r="D74" s="111"/>
      <c r="E74" s="111"/>
    </row>
    <row r="75" spans="1:5" x14ac:dyDescent="0.25">
      <c r="A75" s="3"/>
      <c r="B75" s="3"/>
      <c r="C75" s="3"/>
      <c r="D75" s="3"/>
      <c r="E75" s="3"/>
    </row>
    <row r="76" spans="1:5" x14ac:dyDescent="0.25">
      <c r="A76" s="97" t="s">
        <v>43</v>
      </c>
      <c r="B76" s="98"/>
      <c r="C76" s="98"/>
      <c r="D76" s="98"/>
      <c r="E76" s="98"/>
    </row>
    <row r="77" spans="1:5" ht="53.25" customHeight="1" x14ac:dyDescent="0.25">
      <c r="A77" s="115"/>
      <c r="B77" s="115"/>
      <c r="C77" s="115"/>
      <c r="D77" s="115"/>
      <c r="E77" s="115"/>
    </row>
    <row r="78" spans="1:5" x14ac:dyDescent="0.25">
      <c r="A78" s="99" t="s">
        <v>44</v>
      </c>
      <c r="B78" s="98"/>
      <c r="C78" s="98"/>
      <c r="D78" s="98"/>
      <c r="E78" s="98"/>
    </row>
    <row r="79" spans="1:5" x14ac:dyDescent="0.25">
      <c r="A79" s="100" t="s">
        <v>139</v>
      </c>
      <c r="B79" s="104"/>
      <c r="C79" s="104"/>
      <c r="D79" s="104"/>
      <c r="E79" s="104"/>
    </row>
    <row r="80" spans="1:5" x14ac:dyDescent="0.25">
      <c r="A80" s="100" t="s">
        <v>140</v>
      </c>
      <c r="B80" s="104"/>
      <c r="C80" s="104"/>
      <c r="D80" s="104"/>
      <c r="E80" s="104"/>
    </row>
    <row r="81" spans="1:5" x14ac:dyDescent="0.25">
      <c r="A81" s="100" t="s">
        <v>141</v>
      </c>
      <c r="B81" s="104"/>
      <c r="C81" s="104"/>
      <c r="D81" s="104"/>
      <c r="E81" s="104"/>
    </row>
    <row r="82" spans="1:5" x14ac:dyDescent="0.25">
      <c r="A82" s="2"/>
      <c r="B82" s="3"/>
      <c r="C82" s="3"/>
      <c r="D82" s="3"/>
      <c r="E82" s="3"/>
    </row>
  </sheetData>
  <sheetProtection algorithmName="SHA-512" hashValue="sqLjRR2FTEajrR4C65DJPRGkeFu9zSnXcZU6R5VQuJmtvH58NK8p35GXh1l/u0ZYG90MheBC9YpTnvWJYcpAng==" saltValue="9UGOynP46dKrBp6p4SScVg==" spinCount="100000" sheet="1" objects="1" scenarios="1"/>
  <protectedRanges>
    <protectedRange sqref="C3" name="Range2_1" securityDescriptor="O:WDG:WDD:(A;;CC;;;LG)"/>
    <protectedRange sqref="B3" name="Range2_1_1" securityDescriptor="O:WDG:WDD:(A;;CC;;;LG)"/>
    <protectedRange sqref="B3" name="Range1_1"/>
  </protectedRanges>
  <mergeCells count="12">
    <mergeCell ref="B79:E79"/>
    <mergeCell ref="B80:E80"/>
    <mergeCell ref="B81:E81"/>
    <mergeCell ref="A23:B23"/>
    <mergeCell ref="A1:B1"/>
    <mergeCell ref="A2:C2"/>
    <mergeCell ref="D4:E4"/>
    <mergeCell ref="A74:E74"/>
    <mergeCell ref="A72:E72"/>
    <mergeCell ref="B73:E73"/>
    <mergeCell ref="A24:B25"/>
    <mergeCell ref="A77:E77"/>
  </mergeCells>
  <conditionalFormatting sqref="E58">
    <cfRule type="containsText" dxfId="1" priority="7" operator="containsText" text="Core Artwork Templates">
      <formula>NOT(ISERROR(SEARCH("Core Artwork Templates",E58)))</formula>
    </cfRule>
    <cfRule type="expression" dxfId="0" priority="8">
      <formula>IF(D58,"Core Artwork Templates")</formula>
    </cfRule>
  </conditionalFormatting>
  <conditionalFormatting sqref="D57 D63">
    <cfRule type="expression" priority="9">
      <formula>A57=#REF!</formula>
    </cfRule>
  </conditionalFormatting>
  <dataValidations count="2">
    <dataValidation type="list" allowBlank="1" showInputMessage="1" sqref="B47 B64 B61" xr:uid="{12EA1DA6-C371-45E5-9ECA-6A86F856CD31}">
      <formula1>INDIRECT(A47)</formula1>
    </dataValidation>
    <dataValidation allowBlank="1" showInputMessage="1" sqref="B60" xr:uid="{6C84EF0C-2020-4714-BDA7-D55577324D85}"/>
  </dataValidations>
  <hyperlinks>
    <hyperlink ref="D58" r:id="rId1" tooltip="https://www.goodbox.com/gbx-podium-templates/" xr:uid="{3AABDC5E-413B-4892-B6E5-67721CAEB10A}"/>
    <hyperlink ref="D59" r:id="rId2" tooltip="https://www.goodbox.com/diy-artwork-guidelines/" xr:uid="{4B4F53FF-5491-4697-987F-700224EF41FD}"/>
    <hyperlink ref="D57" r:id="rId3" xr:uid="{72C64F0F-5E56-4C08-B3F2-45B6AFA01740}"/>
    <hyperlink ref="E13" r:id="rId4" display="sales@goodbox.com " xr:uid="{42FD44DA-28BD-4B11-8000-26E2C2C1F75B}"/>
    <hyperlink ref="E12" r:id="rId5" display="http://www.goodbox.com/" xr:uid="{8EA458B4-7D56-4F72-A35A-FE055CFAA70E}"/>
    <hyperlink ref="D20" r:id="rId6" xr:uid="{D5CE7847-7B1A-483D-958C-A5B1729346C8}"/>
  </hyperlinks>
  <pageMargins left="0" right="0" top="0" bottom="0" header="0" footer="0"/>
  <pageSetup paperSize="9" scale="57" orientation="portrait" horizontalDpi="300" verticalDpi="300" r:id="rId7"/>
  <drawing r:id="rId8"/>
  <extLst>
    <ext xmlns:x14="http://schemas.microsoft.com/office/spreadsheetml/2009/9/main" uri="{CCE6A557-97BC-4b89-ADB6-D9C93CAAB3DF}">
      <x14:dataValidations xmlns:xm="http://schemas.microsoft.com/office/excel/2006/main" count="6">
        <x14:dataValidation type="list" allowBlank="1" showInputMessage="1" showErrorMessage="1" xr:uid="{6868B90B-775D-44BA-B102-8A95422A7CBA}">
          <x14:formula1>
            <xm:f>'DB1'!$A$22:$A$30</xm:f>
          </x14:formula1>
          <xm:sqref>A57:A59</xm:sqref>
        </x14:dataValidation>
        <x14:dataValidation type="list" allowBlank="1" showInputMessage="1" showErrorMessage="1" xr:uid="{EB3EF999-A1DF-4623-8AD5-9792AFC55FA4}">
          <x14:formula1>
            <xm:f>'DB1'!$A$54:$A$56</xm:f>
          </x14:formula1>
          <xm:sqref>D45 D35</xm:sqref>
        </x14:dataValidation>
        <x14:dataValidation type="list" allowBlank="1" showInputMessage="1" showErrorMessage="1" xr:uid="{9FF67565-3976-4D6E-969C-D902ECDD5483}">
          <x14:formula1>
            <xm:f>'DB1'!$A$3:$A$12</xm:f>
          </x14:formula1>
          <xm:sqref>A28:A32</xm:sqref>
        </x14:dataValidation>
        <x14:dataValidation type="list" allowBlank="1" showInputMessage="1" showErrorMessage="1" xr:uid="{CFEC94E2-662E-4E0F-AA1F-397FAF024E9C}">
          <x14:formula1>
            <xm:f>'DB1'!$A$14:$A$20</xm:f>
          </x14:formula1>
          <xm:sqref>A49:A53</xm:sqref>
        </x14:dataValidation>
        <x14:dataValidation type="list" allowBlank="1" showInputMessage="1" showErrorMessage="1" xr:uid="{9F303D72-278B-478D-84C9-517270FEAB05}">
          <x14:formula1>
            <xm:f>'DB1'!$A$32:$A$48</xm:f>
          </x14:formula1>
          <xm:sqref>A38:A41</xm:sqref>
        </x14:dataValidation>
        <x14:dataValidation type="list" allowBlank="1" showInputMessage="1" showErrorMessage="1" xr:uid="{05553E53-051C-4902-9D78-D02D1AD3026F}">
          <x14:formula1>
            <xm:f>'DB1'!$A$50:$A$52</xm:f>
          </x14:formula1>
          <xm:sqref>A63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8691-1E90-4731-A83C-2F9285FAE350}">
  <dimension ref="A1:F57"/>
  <sheetViews>
    <sheetView topLeftCell="A22" workbookViewId="0">
      <selection activeCell="B53" sqref="B53"/>
    </sheetView>
  </sheetViews>
  <sheetFormatPr defaultRowHeight="15" x14ac:dyDescent="0.25"/>
  <cols>
    <col min="1" max="1" width="63.7109375" bestFit="1" customWidth="1"/>
    <col min="2" max="2" width="19.28515625" bestFit="1" customWidth="1"/>
    <col min="3" max="3" width="28.5703125" bestFit="1" customWidth="1"/>
    <col min="4" max="4" width="23" bestFit="1" customWidth="1"/>
    <col min="5" max="5" width="31.85546875" bestFit="1" customWidth="1"/>
  </cols>
  <sheetData>
    <row r="1" spans="1:5" ht="16.5" thickBot="1" x14ac:dyDescent="0.3">
      <c r="A1" s="56" t="s">
        <v>56</v>
      </c>
      <c r="B1" s="56" t="s">
        <v>97</v>
      </c>
      <c r="C1" s="57" t="s">
        <v>98</v>
      </c>
      <c r="D1" s="57" t="s">
        <v>57</v>
      </c>
      <c r="E1" s="58" t="s">
        <v>99</v>
      </c>
    </row>
    <row r="2" spans="1:5" x14ac:dyDescent="0.25">
      <c r="A2" s="59" t="s">
        <v>29</v>
      </c>
      <c r="B2" s="60"/>
      <c r="C2" s="61"/>
      <c r="D2" s="61"/>
      <c r="E2" s="62"/>
    </row>
    <row r="3" spans="1:5" x14ac:dyDescent="0.25">
      <c r="A3" s="50" t="s">
        <v>100</v>
      </c>
      <c r="B3" s="51">
        <v>0</v>
      </c>
      <c r="C3" s="6">
        <v>0</v>
      </c>
      <c r="D3" s="6">
        <v>0</v>
      </c>
      <c r="E3" s="52">
        <v>0</v>
      </c>
    </row>
    <row r="4" spans="1:5" x14ac:dyDescent="0.25">
      <c r="A4" s="116" t="s">
        <v>59</v>
      </c>
      <c r="B4" s="117">
        <v>125</v>
      </c>
      <c r="C4" s="118"/>
      <c r="D4" s="118">
        <v>17.5</v>
      </c>
      <c r="E4" s="119">
        <v>15</v>
      </c>
    </row>
    <row r="5" spans="1:5" x14ac:dyDescent="0.25">
      <c r="A5" s="116" t="s">
        <v>150</v>
      </c>
      <c r="B5" s="117">
        <v>215</v>
      </c>
      <c r="C5" s="118"/>
      <c r="D5" s="118">
        <v>17.5</v>
      </c>
      <c r="E5" s="119">
        <v>15</v>
      </c>
    </row>
    <row r="6" spans="1:5" x14ac:dyDescent="0.25">
      <c r="A6" s="116" t="s">
        <v>46</v>
      </c>
      <c r="B6" s="117">
        <v>350</v>
      </c>
      <c r="C6" s="118"/>
      <c r="D6" s="118">
        <v>17.5</v>
      </c>
      <c r="E6" s="119">
        <v>15</v>
      </c>
    </row>
    <row r="7" spans="1:5" x14ac:dyDescent="0.25">
      <c r="A7" s="116" t="s">
        <v>101</v>
      </c>
      <c r="B7" s="117">
        <v>950</v>
      </c>
      <c r="C7" s="118"/>
      <c r="D7" s="118">
        <v>17.5</v>
      </c>
      <c r="E7" s="119">
        <v>40</v>
      </c>
    </row>
    <row r="8" spans="1:5" x14ac:dyDescent="0.25">
      <c r="A8" s="116" t="s">
        <v>102</v>
      </c>
      <c r="B8" s="117">
        <v>1205</v>
      </c>
      <c r="C8" s="118"/>
      <c r="D8" s="118">
        <v>17.5</v>
      </c>
      <c r="E8" s="119">
        <v>40</v>
      </c>
    </row>
    <row r="9" spans="1:5" x14ac:dyDescent="0.25">
      <c r="A9" s="116" t="s">
        <v>103</v>
      </c>
      <c r="B9" s="117">
        <v>1205</v>
      </c>
      <c r="C9" s="118"/>
      <c r="D9" s="118">
        <v>17.5</v>
      </c>
      <c r="E9" s="119">
        <v>40</v>
      </c>
    </row>
    <row r="10" spans="1:5" x14ac:dyDescent="0.25">
      <c r="A10" s="116" t="s">
        <v>104</v>
      </c>
      <c r="B10" s="117">
        <v>1455</v>
      </c>
      <c r="C10" s="118"/>
      <c r="D10" s="118">
        <v>17.5</v>
      </c>
      <c r="E10" s="119">
        <v>40</v>
      </c>
    </row>
    <row r="11" spans="1:5" x14ac:dyDescent="0.25">
      <c r="A11" s="116" t="s">
        <v>47</v>
      </c>
      <c r="B11" s="117">
        <v>350</v>
      </c>
      <c r="C11" s="118"/>
      <c r="D11" s="118">
        <v>17.5</v>
      </c>
      <c r="E11" s="119">
        <v>15</v>
      </c>
    </row>
    <row r="12" spans="1:5" ht="15.75" thickBot="1" x14ac:dyDescent="0.3">
      <c r="A12" s="120" t="s">
        <v>149</v>
      </c>
      <c r="B12" s="117">
        <v>380</v>
      </c>
      <c r="C12" s="118"/>
      <c r="D12" s="118">
        <v>17.5</v>
      </c>
      <c r="E12" s="119">
        <v>15</v>
      </c>
    </row>
    <row r="13" spans="1:5" ht="15.75" x14ac:dyDescent="0.25">
      <c r="A13" s="59" t="s">
        <v>36</v>
      </c>
      <c r="B13" s="56" t="s">
        <v>105</v>
      </c>
      <c r="C13" s="57"/>
      <c r="D13" s="57"/>
      <c r="E13" s="58" t="s">
        <v>99</v>
      </c>
    </row>
    <row r="14" spans="1:5" x14ac:dyDescent="0.25">
      <c r="A14" s="50" t="s">
        <v>53</v>
      </c>
      <c r="B14" s="51">
        <v>0</v>
      </c>
      <c r="C14" s="6">
        <v>0</v>
      </c>
      <c r="D14" s="6">
        <v>0</v>
      </c>
      <c r="E14" s="52">
        <v>0</v>
      </c>
    </row>
    <row r="15" spans="1:5" x14ac:dyDescent="0.25">
      <c r="A15" s="116" t="s">
        <v>73</v>
      </c>
      <c r="B15" s="117">
        <v>15</v>
      </c>
      <c r="C15" s="6">
        <v>0</v>
      </c>
      <c r="D15" s="6">
        <v>0</v>
      </c>
      <c r="E15" s="52">
        <v>5</v>
      </c>
    </row>
    <row r="16" spans="1:5" x14ac:dyDescent="0.25">
      <c r="A16" s="116" t="s">
        <v>153</v>
      </c>
      <c r="B16" s="117">
        <v>90</v>
      </c>
      <c r="C16" s="6"/>
      <c r="D16" s="6"/>
      <c r="E16" s="52"/>
    </row>
    <row r="17" spans="1:5" x14ac:dyDescent="0.25">
      <c r="A17" s="116" t="s">
        <v>146</v>
      </c>
      <c r="B17" s="117">
        <v>30</v>
      </c>
      <c r="C17" s="6">
        <v>0</v>
      </c>
      <c r="D17" s="6">
        <v>0</v>
      </c>
      <c r="E17" s="52">
        <v>5</v>
      </c>
    </row>
    <row r="18" spans="1:5" x14ac:dyDescent="0.25">
      <c r="A18" s="116" t="s">
        <v>75</v>
      </c>
      <c r="B18" s="117">
        <v>15</v>
      </c>
      <c r="C18" s="6">
        <v>0</v>
      </c>
      <c r="D18" s="6">
        <v>0</v>
      </c>
      <c r="E18" s="52">
        <v>5</v>
      </c>
    </row>
    <row r="19" spans="1:5" x14ac:dyDescent="0.25">
      <c r="A19" s="116" t="s">
        <v>151</v>
      </c>
      <c r="B19" s="117">
        <v>30</v>
      </c>
      <c r="C19" s="6"/>
      <c r="D19" s="6"/>
      <c r="E19" s="52"/>
    </row>
    <row r="20" spans="1:5" x14ac:dyDescent="0.25">
      <c r="A20" s="120" t="s">
        <v>152</v>
      </c>
      <c r="B20" s="117">
        <v>30</v>
      </c>
      <c r="C20" s="6"/>
      <c r="D20" s="6"/>
      <c r="E20" s="52"/>
    </row>
    <row r="21" spans="1:5" x14ac:dyDescent="0.25">
      <c r="A21" s="63" t="s">
        <v>106</v>
      </c>
      <c r="B21" s="51"/>
      <c r="C21" s="6"/>
      <c r="D21" s="6"/>
      <c r="E21" s="52"/>
    </row>
    <row r="22" spans="1:5" x14ac:dyDescent="0.25">
      <c r="A22" s="50" t="s">
        <v>86</v>
      </c>
      <c r="B22" s="51">
        <v>0</v>
      </c>
      <c r="C22" s="6">
        <v>0</v>
      </c>
      <c r="D22" s="6">
        <v>0</v>
      </c>
      <c r="E22" s="52">
        <v>0</v>
      </c>
    </row>
    <row r="23" spans="1:5" x14ac:dyDescent="0.25">
      <c r="A23" s="116" t="s">
        <v>79</v>
      </c>
      <c r="B23" s="117">
        <v>50</v>
      </c>
      <c r="C23" s="6">
        <v>0</v>
      </c>
      <c r="D23" s="6">
        <v>0</v>
      </c>
      <c r="E23" s="52">
        <v>0</v>
      </c>
    </row>
    <row r="24" spans="1:5" x14ac:dyDescent="0.25">
      <c r="A24" s="116" t="s">
        <v>80</v>
      </c>
      <c r="B24" s="117">
        <v>70</v>
      </c>
      <c r="C24" s="6">
        <v>0</v>
      </c>
      <c r="D24" s="6">
        <v>0</v>
      </c>
      <c r="E24" s="52">
        <v>0</v>
      </c>
    </row>
    <row r="25" spans="1:5" x14ac:dyDescent="0.25">
      <c r="A25" s="116" t="s">
        <v>148</v>
      </c>
      <c r="B25" s="117">
        <v>150</v>
      </c>
      <c r="C25" s="6"/>
      <c r="D25" s="6"/>
      <c r="E25" s="52"/>
    </row>
    <row r="26" spans="1:5" x14ac:dyDescent="0.25">
      <c r="A26" s="116" t="s">
        <v>81</v>
      </c>
      <c r="B26" s="117">
        <v>0</v>
      </c>
      <c r="C26" s="6">
        <v>0</v>
      </c>
      <c r="D26" s="6">
        <v>0</v>
      </c>
      <c r="E26" s="52">
        <v>0</v>
      </c>
    </row>
    <row r="27" spans="1:5" x14ac:dyDescent="0.25">
      <c r="A27" s="116" t="s">
        <v>82</v>
      </c>
      <c r="B27" s="117">
        <v>75</v>
      </c>
      <c r="C27" s="6">
        <v>0</v>
      </c>
      <c r="D27" s="6">
        <v>0</v>
      </c>
      <c r="E27" s="52">
        <v>0</v>
      </c>
    </row>
    <row r="28" spans="1:5" x14ac:dyDescent="0.25">
      <c r="A28" s="116" t="s">
        <v>83</v>
      </c>
      <c r="B28" s="117">
        <v>90</v>
      </c>
      <c r="C28" s="6">
        <v>0</v>
      </c>
      <c r="D28" s="6">
        <v>0</v>
      </c>
      <c r="E28" s="52">
        <v>0</v>
      </c>
    </row>
    <row r="29" spans="1:5" x14ac:dyDescent="0.25">
      <c r="A29" s="116" t="s">
        <v>84</v>
      </c>
      <c r="B29" s="117">
        <v>0</v>
      </c>
      <c r="C29" s="6">
        <v>0</v>
      </c>
      <c r="D29" s="6">
        <v>0</v>
      </c>
      <c r="E29" s="52">
        <v>0</v>
      </c>
    </row>
    <row r="30" spans="1:5" ht="15.75" thickBot="1" x14ac:dyDescent="0.3">
      <c r="A30" s="116" t="s">
        <v>154</v>
      </c>
      <c r="B30" s="117">
        <v>175</v>
      </c>
      <c r="C30" s="6">
        <v>0</v>
      </c>
      <c r="D30" s="6">
        <v>0</v>
      </c>
      <c r="E30" s="52">
        <v>0</v>
      </c>
    </row>
    <row r="31" spans="1:5" ht="15.75" x14ac:dyDescent="0.25">
      <c r="A31" s="59" t="s">
        <v>107</v>
      </c>
      <c r="B31" s="60" t="s">
        <v>108</v>
      </c>
      <c r="C31" s="61" t="s">
        <v>109</v>
      </c>
      <c r="D31" s="61" t="s">
        <v>110</v>
      </c>
      <c r="E31" s="58" t="s">
        <v>99</v>
      </c>
    </row>
    <row r="32" spans="1:5" x14ac:dyDescent="0.25">
      <c r="A32" s="50" t="s">
        <v>111</v>
      </c>
      <c r="B32" s="51">
        <v>0</v>
      </c>
      <c r="C32" s="6">
        <v>0</v>
      </c>
      <c r="D32" s="50" t="s">
        <v>85</v>
      </c>
      <c r="E32" s="52">
        <v>0</v>
      </c>
    </row>
    <row r="33" spans="1:6" x14ac:dyDescent="0.25">
      <c r="A33" s="116" t="s">
        <v>60</v>
      </c>
      <c r="B33" s="117">
        <v>30</v>
      </c>
      <c r="C33" s="6"/>
      <c r="D33" s="50" t="s">
        <v>61</v>
      </c>
      <c r="E33" s="52">
        <v>15</v>
      </c>
      <c r="F33" s="96">
        <v>6</v>
      </c>
    </row>
    <row r="34" spans="1:6" x14ac:dyDescent="0.25">
      <c r="A34" s="116" t="s">
        <v>63</v>
      </c>
      <c r="B34" s="117">
        <v>25</v>
      </c>
      <c r="C34" s="6"/>
      <c r="D34" s="50" t="s">
        <v>64</v>
      </c>
      <c r="E34" s="52">
        <v>15</v>
      </c>
      <c r="F34" s="96">
        <v>12</v>
      </c>
    </row>
    <row r="35" spans="1:6" x14ac:dyDescent="0.25">
      <c r="A35" s="116" t="s">
        <v>65</v>
      </c>
      <c r="B35" s="117">
        <v>20</v>
      </c>
      <c r="C35" s="6"/>
      <c r="D35" s="50" t="s">
        <v>66</v>
      </c>
      <c r="E35" s="52">
        <v>15</v>
      </c>
      <c r="F35" s="96">
        <v>24</v>
      </c>
    </row>
    <row r="36" spans="1:6" x14ac:dyDescent="0.25">
      <c r="A36" s="116" t="s">
        <v>67</v>
      </c>
      <c r="B36" s="117">
        <v>15</v>
      </c>
      <c r="C36" s="6"/>
      <c r="D36" s="50" t="s">
        <v>68</v>
      </c>
      <c r="E36" s="52">
        <v>15</v>
      </c>
      <c r="F36" s="96">
        <v>36</v>
      </c>
    </row>
    <row r="37" spans="1:6" x14ac:dyDescent="0.25">
      <c r="A37" s="116" t="s">
        <v>69</v>
      </c>
      <c r="B37" s="117">
        <v>60</v>
      </c>
      <c r="C37" s="6"/>
      <c r="D37" s="50" t="s">
        <v>61</v>
      </c>
      <c r="E37" s="52">
        <v>15</v>
      </c>
      <c r="F37" s="96">
        <v>6</v>
      </c>
    </row>
    <row r="38" spans="1:6" x14ac:dyDescent="0.25">
      <c r="A38" s="116" t="s">
        <v>70</v>
      </c>
      <c r="B38" s="117">
        <v>50</v>
      </c>
      <c r="C38" s="6"/>
      <c r="D38" s="50" t="s">
        <v>64</v>
      </c>
      <c r="E38" s="52">
        <v>15</v>
      </c>
      <c r="F38" s="96">
        <v>12</v>
      </c>
    </row>
    <row r="39" spans="1:6" x14ac:dyDescent="0.25">
      <c r="A39" s="116" t="s">
        <v>71</v>
      </c>
      <c r="B39" s="117">
        <v>35</v>
      </c>
      <c r="C39" s="6"/>
      <c r="D39" s="50" t="s">
        <v>66</v>
      </c>
      <c r="E39" s="52">
        <v>15</v>
      </c>
      <c r="F39" s="96">
        <v>24</v>
      </c>
    </row>
    <row r="40" spans="1:6" x14ac:dyDescent="0.25">
      <c r="A40" s="116" t="s">
        <v>72</v>
      </c>
      <c r="B40" s="117">
        <v>30</v>
      </c>
      <c r="C40" s="6"/>
      <c r="D40" s="50" t="s">
        <v>68</v>
      </c>
      <c r="E40" s="52">
        <v>15</v>
      </c>
      <c r="F40" s="96">
        <v>36</v>
      </c>
    </row>
    <row r="41" spans="1:6" x14ac:dyDescent="0.25">
      <c r="A41" s="116" t="s">
        <v>74</v>
      </c>
      <c r="B41" s="117">
        <v>60</v>
      </c>
      <c r="C41" s="6"/>
      <c r="D41" s="50" t="s">
        <v>61</v>
      </c>
      <c r="E41" s="52">
        <v>15</v>
      </c>
      <c r="F41" s="96">
        <v>6</v>
      </c>
    </row>
    <row r="42" spans="1:6" x14ac:dyDescent="0.25">
      <c r="A42" s="116" t="s">
        <v>76</v>
      </c>
      <c r="B42" s="117">
        <v>50</v>
      </c>
      <c r="C42" s="6"/>
      <c r="D42" s="50" t="s">
        <v>64</v>
      </c>
      <c r="E42" s="52">
        <v>15</v>
      </c>
      <c r="F42" s="96">
        <v>12</v>
      </c>
    </row>
    <row r="43" spans="1:6" x14ac:dyDescent="0.25">
      <c r="A43" s="116" t="s">
        <v>77</v>
      </c>
      <c r="B43" s="117">
        <v>35</v>
      </c>
      <c r="C43" s="6"/>
      <c r="D43" s="50" t="s">
        <v>66</v>
      </c>
      <c r="E43" s="52">
        <v>15</v>
      </c>
      <c r="F43" s="96">
        <v>24</v>
      </c>
    </row>
    <row r="44" spans="1:6" x14ac:dyDescent="0.25">
      <c r="A44" s="116" t="s">
        <v>78</v>
      </c>
      <c r="B44" s="117">
        <v>30</v>
      </c>
      <c r="C44" s="6"/>
      <c r="D44" s="50" t="s">
        <v>68</v>
      </c>
      <c r="E44" s="52">
        <v>15</v>
      </c>
      <c r="F44" s="96">
        <v>36</v>
      </c>
    </row>
    <row r="45" spans="1:6" x14ac:dyDescent="0.25">
      <c r="A45" s="116" t="s">
        <v>91</v>
      </c>
      <c r="B45" s="117">
        <v>60</v>
      </c>
      <c r="C45" s="6"/>
      <c r="D45" s="50" t="s">
        <v>61</v>
      </c>
      <c r="E45" s="52">
        <v>15</v>
      </c>
      <c r="F45" s="96">
        <v>6</v>
      </c>
    </row>
    <row r="46" spans="1:6" x14ac:dyDescent="0.25">
      <c r="A46" s="116" t="s">
        <v>92</v>
      </c>
      <c r="B46" s="117">
        <v>50</v>
      </c>
      <c r="C46" s="6"/>
      <c r="D46" s="50" t="s">
        <v>64</v>
      </c>
      <c r="E46" s="52">
        <v>15</v>
      </c>
      <c r="F46" s="96">
        <v>12</v>
      </c>
    </row>
    <row r="47" spans="1:6" x14ac:dyDescent="0.25">
      <c r="A47" s="116" t="s">
        <v>93</v>
      </c>
      <c r="B47" s="117">
        <v>35</v>
      </c>
      <c r="C47" s="6"/>
      <c r="D47" s="50" t="s">
        <v>66</v>
      </c>
      <c r="E47" s="52">
        <v>15</v>
      </c>
      <c r="F47" s="96">
        <v>24</v>
      </c>
    </row>
    <row r="48" spans="1:6" ht="15.75" thickBot="1" x14ac:dyDescent="0.3">
      <c r="A48" s="116" t="s">
        <v>94</v>
      </c>
      <c r="B48" s="117">
        <v>30</v>
      </c>
      <c r="C48" s="6"/>
      <c r="D48" s="50" t="s">
        <v>68</v>
      </c>
      <c r="E48" s="52">
        <v>15</v>
      </c>
      <c r="F48" s="96">
        <v>36</v>
      </c>
    </row>
    <row r="49" spans="1:5" x14ac:dyDescent="0.25">
      <c r="A49" s="59" t="s">
        <v>95</v>
      </c>
      <c r="B49" s="60"/>
      <c r="C49" s="61"/>
      <c r="D49" s="61"/>
      <c r="E49" s="62"/>
    </row>
    <row r="50" spans="1:5" x14ac:dyDescent="0.25">
      <c r="A50" s="50" t="s">
        <v>1535</v>
      </c>
      <c r="B50" s="51">
        <v>0</v>
      </c>
      <c r="C50" s="6">
        <v>0</v>
      </c>
      <c r="D50" s="50" t="s">
        <v>85</v>
      </c>
      <c r="E50" s="52">
        <v>0</v>
      </c>
    </row>
    <row r="51" spans="1:5" x14ac:dyDescent="0.25">
      <c r="A51" s="125" t="s">
        <v>1536</v>
      </c>
      <c r="B51" s="51">
        <v>20</v>
      </c>
      <c r="C51" s="6"/>
      <c r="D51" s="50"/>
      <c r="E51" s="52"/>
    </row>
    <row r="52" spans="1:5" ht="15.75" thickBot="1" x14ac:dyDescent="0.3">
      <c r="A52" s="1" t="s">
        <v>58</v>
      </c>
      <c r="B52" s="51">
        <v>0</v>
      </c>
      <c r="C52" s="6">
        <v>0</v>
      </c>
      <c r="D52" s="50" t="s">
        <v>85</v>
      </c>
      <c r="E52" s="52">
        <v>0</v>
      </c>
    </row>
    <row r="53" spans="1:5" x14ac:dyDescent="0.25">
      <c r="A53" s="59" t="s">
        <v>112</v>
      </c>
      <c r="B53" s="60"/>
      <c r="C53" s="61"/>
      <c r="D53" s="61"/>
      <c r="E53" s="62"/>
    </row>
    <row r="54" spans="1:5" x14ac:dyDescent="0.25">
      <c r="A54" s="50" t="s">
        <v>9</v>
      </c>
      <c r="B54" s="51"/>
      <c r="C54" s="6"/>
      <c r="D54" s="50"/>
      <c r="E54" s="52"/>
    </row>
    <row r="55" spans="1:5" x14ac:dyDescent="0.25">
      <c r="A55" s="65" t="s">
        <v>54</v>
      </c>
      <c r="B55" s="51"/>
      <c r="C55" s="6"/>
      <c r="D55" s="50"/>
      <c r="E55" s="52"/>
    </row>
    <row r="56" spans="1:5" ht="15.75" thickBot="1" x14ac:dyDescent="0.3">
      <c r="A56" s="66" t="s">
        <v>62</v>
      </c>
      <c r="B56" s="51"/>
      <c r="C56" s="6"/>
      <c r="D56" s="50"/>
      <c r="E56" s="52"/>
    </row>
    <row r="57" spans="1:5" ht="15.75" thickBot="1" x14ac:dyDescent="0.3">
      <c r="A57" t="s">
        <v>114</v>
      </c>
      <c r="B57" s="67"/>
      <c r="C57" s="68"/>
      <c r="D57" s="64"/>
      <c r="E57" s="6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E633E-BFEB-4538-A7DB-B79489D26E2A}">
  <dimension ref="A1:D1458"/>
  <sheetViews>
    <sheetView topLeftCell="A1439" workbookViewId="0">
      <selection activeCell="A1458" sqref="A1458"/>
    </sheetView>
  </sheetViews>
  <sheetFormatPr defaultRowHeight="15" x14ac:dyDescent="0.25"/>
  <cols>
    <col min="1" max="1" width="44.28515625" bestFit="1" customWidth="1"/>
  </cols>
  <sheetData>
    <row r="1" spans="1:2" ht="15.75" thickBot="1" x14ac:dyDescent="0.3">
      <c r="A1" s="122" t="s">
        <v>157</v>
      </c>
      <c r="B1">
        <v>0</v>
      </c>
    </row>
    <row r="2" spans="1:2" ht="15.75" thickBot="1" x14ac:dyDescent="0.3">
      <c r="A2" s="122" t="s">
        <v>59</v>
      </c>
      <c r="B2">
        <v>0</v>
      </c>
    </row>
    <row r="3" spans="1:2" ht="15.75" thickBot="1" x14ac:dyDescent="0.3">
      <c r="A3" s="122" t="s">
        <v>158</v>
      </c>
      <c r="B3" s="123">
        <v>15</v>
      </c>
    </row>
    <row r="4" spans="1:2" ht="15.75" thickBot="1" x14ac:dyDescent="0.3">
      <c r="A4" s="122" t="s">
        <v>159</v>
      </c>
      <c r="B4" s="123">
        <f>B3+15</f>
        <v>30</v>
      </c>
    </row>
    <row r="5" spans="1:2" ht="15.75" thickBot="1" x14ac:dyDescent="0.3">
      <c r="A5" s="122" t="s">
        <v>160</v>
      </c>
      <c r="B5" s="123">
        <f t="shared" ref="B5:B52" si="0">B4+15</f>
        <v>45</v>
      </c>
    </row>
    <row r="6" spans="1:2" ht="15.75" thickBot="1" x14ac:dyDescent="0.3">
      <c r="A6" s="122" t="s">
        <v>161</v>
      </c>
      <c r="B6" s="123">
        <f t="shared" si="0"/>
        <v>60</v>
      </c>
    </row>
    <row r="7" spans="1:2" ht="15.75" thickBot="1" x14ac:dyDescent="0.3">
      <c r="A7" s="122" t="s">
        <v>162</v>
      </c>
      <c r="B7" s="123">
        <f t="shared" si="0"/>
        <v>75</v>
      </c>
    </row>
    <row r="8" spans="1:2" ht="15.75" thickBot="1" x14ac:dyDescent="0.3">
      <c r="A8" s="122" t="s">
        <v>163</v>
      </c>
      <c r="B8" s="123">
        <f t="shared" si="0"/>
        <v>90</v>
      </c>
    </row>
    <row r="9" spans="1:2" ht="15.75" thickBot="1" x14ac:dyDescent="0.3">
      <c r="A9" s="122" t="s">
        <v>164</v>
      </c>
      <c r="B9" s="123">
        <f t="shared" si="0"/>
        <v>105</v>
      </c>
    </row>
    <row r="10" spans="1:2" ht="15.75" thickBot="1" x14ac:dyDescent="0.3">
      <c r="A10" s="122" t="s">
        <v>165</v>
      </c>
      <c r="B10" s="123">
        <f t="shared" si="0"/>
        <v>120</v>
      </c>
    </row>
    <row r="11" spans="1:2" ht="15.75" thickBot="1" x14ac:dyDescent="0.3">
      <c r="A11" s="122" t="s">
        <v>166</v>
      </c>
      <c r="B11" s="123">
        <f t="shared" si="0"/>
        <v>135</v>
      </c>
    </row>
    <row r="12" spans="1:2" ht="15.75" thickBot="1" x14ac:dyDescent="0.3">
      <c r="A12" s="122" t="s">
        <v>167</v>
      </c>
      <c r="B12" s="123">
        <f t="shared" si="0"/>
        <v>150</v>
      </c>
    </row>
    <row r="13" spans="1:2" ht="15.75" thickBot="1" x14ac:dyDescent="0.3">
      <c r="A13" s="122" t="s">
        <v>168</v>
      </c>
      <c r="B13" s="123">
        <f t="shared" si="0"/>
        <v>165</v>
      </c>
    </row>
    <row r="14" spans="1:2" ht="15.75" thickBot="1" x14ac:dyDescent="0.3">
      <c r="A14" s="122" t="s">
        <v>169</v>
      </c>
      <c r="B14" s="123">
        <f t="shared" si="0"/>
        <v>180</v>
      </c>
    </row>
    <row r="15" spans="1:2" ht="15.75" thickBot="1" x14ac:dyDescent="0.3">
      <c r="A15" s="122" t="s">
        <v>170</v>
      </c>
      <c r="B15" s="123">
        <f t="shared" si="0"/>
        <v>195</v>
      </c>
    </row>
    <row r="16" spans="1:2" ht="15.75" thickBot="1" x14ac:dyDescent="0.3">
      <c r="A16" s="122" t="s">
        <v>171</v>
      </c>
      <c r="B16" s="123">
        <f t="shared" si="0"/>
        <v>210</v>
      </c>
    </row>
    <row r="17" spans="1:2" ht="15.75" thickBot="1" x14ac:dyDescent="0.3">
      <c r="A17" s="122" t="s">
        <v>172</v>
      </c>
      <c r="B17" s="123">
        <f t="shared" si="0"/>
        <v>225</v>
      </c>
    </row>
    <row r="18" spans="1:2" ht="15.75" thickBot="1" x14ac:dyDescent="0.3">
      <c r="A18" s="122" t="s">
        <v>173</v>
      </c>
      <c r="B18" s="123">
        <f t="shared" si="0"/>
        <v>240</v>
      </c>
    </row>
    <row r="19" spans="1:2" ht="15.75" thickBot="1" x14ac:dyDescent="0.3">
      <c r="A19" s="122" t="s">
        <v>174</v>
      </c>
      <c r="B19" s="123">
        <f t="shared" si="0"/>
        <v>255</v>
      </c>
    </row>
    <row r="20" spans="1:2" ht="15.75" thickBot="1" x14ac:dyDescent="0.3">
      <c r="A20" s="122" t="s">
        <v>175</v>
      </c>
      <c r="B20" s="123">
        <f t="shared" si="0"/>
        <v>270</v>
      </c>
    </row>
    <row r="21" spans="1:2" ht="15.75" thickBot="1" x14ac:dyDescent="0.3">
      <c r="A21" s="122" t="s">
        <v>176</v>
      </c>
      <c r="B21" s="123">
        <f t="shared" si="0"/>
        <v>285</v>
      </c>
    </row>
    <row r="22" spans="1:2" ht="15.75" thickBot="1" x14ac:dyDescent="0.3">
      <c r="A22" s="122" t="s">
        <v>177</v>
      </c>
      <c r="B22" s="123">
        <f t="shared" si="0"/>
        <v>300</v>
      </c>
    </row>
    <row r="23" spans="1:2" ht="15.75" thickBot="1" x14ac:dyDescent="0.3">
      <c r="A23" s="122" t="s">
        <v>178</v>
      </c>
      <c r="B23" s="123">
        <f t="shared" si="0"/>
        <v>315</v>
      </c>
    </row>
    <row r="24" spans="1:2" ht="15.75" thickBot="1" x14ac:dyDescent="0.3">
      <c r="A24" s="122" t="s">
        <v>179</v>
      </c>
      <c r="B24" s="123">
        <f t="shared" si="0"/>
        <v>330</v>
      </c>
    </row>
    <row r="25" spans="1:2" ht="15.75" thickBot="1" x14ac:dyDescent="0.3">
      <c r="A25" s="122" t="s">
        <v>180</v>
      </c>
      <c r="B25" s="123">
        <f t="shared" si="0"/>
        <v>345</v>
      </c>
    </row>
    <row r="26" spans="1:2" ht="15.75" thickBot="1" x14ac:dyDescent="0.3">
      <c r="A26" s="122" t="s">
        <v>181</v>
      </c>
      <c r="B26" s="123">
        <f t="shared" si="0"/>
        <v>360</v>
      </c>
    </row>
    <row r="27" spans="1:2" ht="15.75" thickBot="1" x14ac:dyDescent="0.3">
      <c r="A27" s="122" t="s">
        <v>182</v>
      </c>
      <c r="B27" s="123">
        <f t="shared" si="0"/>
        <v>375</v>
      </c>
    </row>
    <row r="28" spans="1:2" ht="15.75" thickBot="1" x14ac:dyDescent="0.3">
      <c r="A28" s="122" t="s">
        <v>183</v>
      </c>
      <c r="B28" s="123">
        <f t="shared" si="0"/>
        <v>390</v>
      </c>
    </row>
    <row r="29" spans="1:2" ht="15.75" thickBot="1" x14ac:dyDescent="0.3">
      <c r="A29" s="122" t="s">
        <v>184</v>
      </c>
      <c r="B29" s="123">
        <f t="shared" si="0"/>
        <v>405</v>
      </c>
    </row>
    <row r="30" spans="1:2" ht="15.75" thickBot="1" x14ac:dyDescent="0.3">
      <c r="A30" s="122" t="s">
        <v>185</v>
      </c>
      <c r="B30" s="123">
        <f t="shared" si="0"/>
        <v>420</v>
      </c>
    </row>
    <row r="31" spans="1:2" ht="15.75" thickBot="1" x14ac:dyDescent="0.3">
      <c r="A31" s="122" t="s">
        <v>186</v>
      </c>
      <c r="B31" s="123">
        <f t="shared" si="0"/>
        <v>435</v>
      </c>
    </row>
    <row r="32" spans="1:2" ht="15.75" thickBot="1" x14ac:dyDescent="0.3">
      <c r="A32" s="122" t="s">
        <v>187</v>
      </c>
      <c r="B32" s="123">
        <f t="shared" si="0"/>
        <v>450</v>
      </c>
    </row>
    <row r="33" spans="1:2" ht="15.75" thickBot="1" x14ac:dyDescent="0.3">
      <c r="A33" s="122" t="s">
        <v>188</v>
      </c>
      <c r="B33" s="123">
        <f t="shared" si="0"/>
        <v>465</v>
      </c>
    </row>
    <row r="34" spans="1:2" ht="15.75" thickBot="1" x14ac:dyDescent="0.3">
      <c r="A34" s="122" t="s">
        <v>189</v>
      </c>
      <c r="B34" s="123">
        <f t="shared" si="0"/>
        <v>480</v>
      </c>
    </row>
    <row r="35" spans="1:2" ht="15.75" thickBot="1" x14ac:dyDescent="0.3">
      <c r="A35" s="122" t="s">
        <v>190</v>
      </c>
      <c r="B35" s="123">
        <f t="shared" si="0"/>
        <v>495</v>
      </c>
    </row>
    <row r="36" spans="1:2" ht="15.75" thickBot="1" x14ac:dyDescent="0.3">
      <c r="A36" s="122" t="s">
        <v>191</v>
      </c>
      <c r="B36" s="123">
        <f t="shared" si="0"/>
        <v>510</v>
      </c>
    </row>
    <row r="37" spans="1:2" ht="15.75" thickBot="1" x14ac:dyDescent="0.3">
      <c r="A37" s="122" t="s">
        <v>192</v>
      </c>
      <c r="B37" s="123">
        <f t="shared" si="0"/>
        <v>525</v>
      </c>
    </row>
    <row r="38" spans="1:2" ht="15.75" thickBot="1" x14ac:dyDescent="0.3">
      <c r="A38" s="122" t="s">
        <v>193</v>
      </c>
      <c r="B38" s="123">
        <f t="shared" si="0"/>
        <v>540</v>
      </c>
    </row>
    <row r="39" spans="1:2" ht="15.75" thickBot="1" x14ac:dyDescent="0.3">
      <c r="A39" s="122" t="s">
        <v>194</v>
      </c>
      <c r="B39" s="123">
        <f t="shared" si="0"/>
        <v>555</v>
      </c>
    </row>
    <row r="40" spans="1:2" ht="15.75" thickBot="1" x14ac:dyDescent="0.3">
      <c r="A40" s="122" t="s">
        <v>195</v>
      </c>
      <c r="B40" s="123">
        <f t="shared" si="0"/>
        <v>570</v>
      </c>
    </row>
    <row r="41" spans="1:2" ht="15.75" thickBot="1" x14ac:dyDescent="0.3">
      <c r="A41" s="122" t="s">
        <v>196</v>
      </c>
      <c r="B41" s="123">
        <f t="shared" si="0"/>
        <v>585</v>
      </c>
    </row>
    <row r="42" spans="1:2" ht="15.75" thickBot="1" x14ac:dyDescent="0.3">
      <c r="A42" s="122" t="s">
        <v>197</v>
      </c>
      <c r="B42" s="123">
        <f t="shared" si="0"/>
        <v>600</v>
      </c>
    </row>
    <row r="43" spans="1:2" ht="15.75" thickBot="1" x14ac:dyDescent="0.3">
      <c r="A43" s="122" t="s">
        <v>198</v>
      </c>
      <c r="B43" s="123">
        <f t="shared" si="0"/>
        <v>615</v>
      </c>
    </row>
    <row r="44" spans="1:2" ht="15.75" thickBot="1" x14ac:dyDescent="0.3">
      <c r="A44" s="122" t="s">
        <v>199</v>
      </c>
      <c r="B44" s="123">
        <f t="shared" si="0"/>
        <v>630</v>
      </c>
    </row>
    <row r="45" spans="1:2" ht="15.75" thickBot="1" x14ac:dyDescent="0.3">
      <c r="A45" s="122" t="s">
        <v>200</v>
      </c>
      <c r="B45" s="123">
        <f t="shared" si="0"/>
        <v>645</v>
      </c>
    </row>
    <row r="46" spans="1:2" ht="15.75" thickBot="1" x14ac:dyDescent="0.3">
      <c r="A46" s="122" t="s">
        <v>201</v>
      </c>
      <c r="B46" s="123">
        <f t="shared" si="0"/>
        <v>660</v>
      </c>
    </row>
    <row r="47" spans="1:2" ht="15.75" thickBot="1" x14ac:dyDescent="0.3">
      <c r="A47" s="122" t="s">
        <v>202</v>
      </c>
      <c r="B47" s="123">
        <f t="shared" si="0"/>
        <v>675</v>
      </c>
    </row>
    <row r="48" spans="1:2" ht="15.75" thickBot="1" x14ac:dyDescent="0.3">
      <c r="A48" s="122" t="s">
        <v>203</v>
      </c>
      <c r="B48" s="123">
        <f t="shared" si="0"/>
        <v>690</v>
      </c>
    </row>
    <row r="49" spans="1:2" ht="15.75" thickBot="1" x14ac:dyDescent="0.3">
      <c r="A49" s="122" t="s">
        <v>204</v>
      </c>
      <c r="B49" s="123">
        <f t="shared" si="0"/>
        <v>705</v>
      </c>
    </row>
    <row r="50" spans="1:2" ht="15.75" thickBot="1" x14ac:dyDescent="0.3">
      <c r="A50" s="122" t="s">
        <v>205</v>
      </c>
      <c r="B50" s="123">
        <f t="shared" si="0"/>
        <v>720</v>
      </c>
    </row>
    <row r="51" spans="1:2" ht="15.75" thickBot="1" x14ac:dyDescent="0.3">
      <c r="A51" s="122" t="s">
        <v>206</v>
      </c>
      <c r="B51" s="123">
        <f t="shared" si="0"/>
        <v>735</v>
      </c>
    </row>
    <row r="52" spans="1:2" x14ac:dyDescent="0.25">
      <c r="A52" s="122" t="s">
        <v>207</v>
      </c>
      <c r="B52" s="123">
        <f t="shared" si="0"/>
        <v>750</v>
      </c>
    </row>
    <row r="53" spans="1:2" x14ac:dyDescent="0.25">
      <c r="A53" s="21" t="s">
        <v>208</v>
      </c>
      <c r="B53" s="123">
        <v>0</v>
      </c>
    </row>
    <row r="54" spans="1:2" x14ac:dyDescent="0.25">
      <c r="A54" s="21" t="s">
        <v>46</v>
      </c>
      <c r="B54" s="123">
        <v>0</v>
      </c>
    </row>
    <row r="55" spans="1:2" x14ac:dyDescent="0.25">
      <c r="A55" s="21" t="s">
        <v>209</v>
      </c>
      <c r="B55" s="123">
        <v>15</v>
      </c>
    </row>
    <row r="56" spans="1:2" x14ac:dyDescent="0.25">
      <c r="A56" s="21" t="s">
        <v>210</v>
      </c>
      <c r="B56" s="123">
        <v>15</v>
      </c>
    </row>
    <row r="57" spans="1:2" x14ac:dyDescent="0.25">
      <c r="A57" s="21" t="s">
        <v>211</v>
      </c>
      <c r="B57" s="123">
        <v>15</v>
      </c>
    </row>
    <row r="58" spans="1:2" x14ac:dyDescent="0.25">
      <c r="A58" s="21" t="s">
        <v>212</v>
      </c>
      <c r="B58" s="123">
        <v>15</v>
      </c>
    </row>
    <row r="59" spans="1:2" x14ac:dyDescent="0.25">
      <c r="A59" s="21" t="s">
        <v>213</v>
      </c>
      <c r="B59" s="123">
        <v>15</v>
      </c>
    </row>
    <row r="60" spans="1:2" x14ac:dyDescent="0.25">
      <c r="A60" s="21" t="s">
        <v>214</v>
      </c>
      <c r="B60" s="123">
        <v>15</v>
      </c>
    </row>
    <row r="61" spans="1:2" x14ac:dyDescent="0.25">
      <c r="A61" s="21" t="s">
        <v>215</v>
      </c>
      <c r="B61" s="123">
        <v>15</v>
      </c>
    </row>
    <row r="62" spans="1:2" x14ac:dyDescent="0.25">
      <c r="A62" s="21" t="s">
        <v>216</v>
      </c>
      <c r="B62" s="123">
        <v>15</v>
      </c>
    </row>
    <row r="63" spans="1:2" x14ac:dyDescent="0.25">
      <c r="A63" s="21" t="s">
        <v>217</v>
      </c>
      <c r="B63" s="123">
        <v>30</v>
      </c>
    </row>
    <row r="64" spans="1:2" x14ac:dyDescent="0.25">
      <c r="A64" s="21" t="s">
        <v>218</v>
      </c>
      <c r="B64" s="123">
        <v>30</v>
      </c>
    </row>
    <row r="65" spans="1:2" x14ac:dyDescent="0.25">
      <c r="A65" s="21" t="s">
        <v>219</v>
      </c>
      <c r="B65" s="123">
        <v>30</v>
      </c>
    </row>
    <row r="66" spans="1:2" x14ac:dyDescent="0.25">
      <c r="A66" s="21" t="s">
        <v>220</v>
      </c>
      <c r="B66" s="123">
        <v>30</v>
      </c>
    </row>
    <row r="67" spans="1:2" x14ac:dyDescent="0.25">
      <c r="A67" s="21" t="s">
        <v>221</v>
      </c>
      <c r="B67" s="123">
        <v>30</v>
      </c>
    </row>
    <row r="68" spans="1:2" x14ac:dyDescent="0.25">
      <c r="A68" s="21" t="s">
        <v>222</v>
      </c>
      <c r="B68" s="123">
        <v>30</v>
      </c>
    </row>
    <row r="69" spans="1:2" x14ac:dyDescent="0.25">
      <c r="A69" s="21" t="s">
        <v>223</v>
      </c>
      <c r="B69" s="123">
        <v>30</v>
      </c>
    </row>
    <row r="70" spans="1:2" x14ac:dyDescent="0.25">
      <c r="A70" s="21" t="s">
        <v>224</v>
      </c>
      <c r="B70" s="123">
        <v>30</v>
      </c>
    </row>
    <row r="71" spans="1:2" x14ac:dyDescent="0.25">
      <c r="A71" s="21" t="s">
        <v>225</v>
      </c>
      <c r="B71" s="123">
        <v>45</v>
      </c>
    </row>
    <row r="72" spans="1:2" x14ac:dyDescent="0.25">
      <c r="A72" s="21" t="s">
        <v>226</v>
      </c>
      <c r="B72" s="123">
        <v>45</v>
      </c>
    </row>
    <row r="73" spans="1:2" x14ac:dyDescent="0.25">
      <c r="A73" s="21" t="s">
        <v>227</v>
      </c>
      <c r="B73" s="123">
        <v>45</v>
      </c>
    </row>
    <row r="74" spans="1:2" x14ac:dyDescent="0.25">
      <c r="A74" s="21" t="s">
        <v>228</v>
      </c>
      <c r="B74" s="123">
        <v>45</v>
      </c>
    </row>
    <row r="75" spans="1:2" x14ac:dyDescent="0.25">
      <c r="A75" s="21" t="s">
        <v>229</v>
      </c>
      <c r="B75" s="123">
        <v>45</v>
      </c>
    </row>
    <row r="76" spans="1:2" x14ac:dyDescent="0.25">
      <c r="A76" s="21" t="s">
        <v>230</v>
      </c>
      <c r="B76" s="123">
        <v>45</v>
      </c>
    </row>
    <row r="77" spans="1:2" x14ac:dyDescent="0.25">
      <c r="A77" s="21" t="s">
        <v>231</v>
      </c>
      <c r="B77" s="123">
        <v>45</v>
      </c>
    </row>
    <row r="78" spans="1:2" x14ac:dyDescent="0.25">
      <c r="A78" s="21" t="s">
        <v>232</v>
      </c>
      <c r="B78" s="123">
        <v>45</v>
      </c>
    </row>
    <row r="79" spans="1:2" x14ac:dyDescent="0.25">
      <c r="A79" s="21" t="s">
        <v>233</v>
      </c>
      <c r="B79" s="123">
        <v>60</v>
      </c>
    </row>
    <row r="80" spans="1:2" x14ac:dyDescent="0.25">
      <c r="A80" s="21" t="s">
        <v>234</v>
      </c>
      <c r="B80" s="123">
        <v>60</v>
      </c>
    </row>
    <row r="81" spans="1:2" x14ac:dyDescent="0.25">
      <c r="A81" s="21" t="s">
        <v>235</v>
      </c>
      <c r="B81" s="123">
        <v>60</v>
      </c>
    </row>
    <row r="82" spans="1:2" x14ac:dyDescent="0.25">
      <c r="A82" s="21" t="s">
        <v>236</v>
      </c>
      <c r="B82" s="123">
        <v>60</v>
      </c>
    </row>
    <row r="83" spans="1:2" x14ac:dyDescent="0.25">
      <c r="A83" s="21" t="s">
        <v>237</v>
      </c>
      <c r="B83" s="123">
        <v>60</v>
      </c>
    </row>
    <row r="84" spans="1:2" x14ac:dyDescent="0.25">
      <c r="A84" s="21" t="s">
        <v>238</v>
      </c>
      <c r="B84" s="123">
        <v>60</v>
      </c>
    </row>
    <row r="85" spans="1:2" x14ac:dyDescent="0.25">
      <c r="A85" s="21" t="s">
        <v>239</v>
      </c>
      <c r="B85" s="123">
        <v>60</v>
      </c>
    </row>
    <row r="86" spans="1:2" x14ac:dyDescent="0.25">
      <c r="A86" s="21" t="s">
        <v>240</v>
      </c>
      <c r="B86" s="123">
        <v>60</v>
      </c>
    </row>
    <row r="87" spans="1:2" x14ac:dyDescent="0.25">
      <c r="A87" s="21" t="s">
        <v>241</v>
      </c>
      <c r="B87" s="123">
        <v>75</v>
      </c>
    </row>
    <row r="88" spans="1:2" x14ac:dyDescent="0.25">
      <c r="A88" s="21" t="s">
        <v>242</v>
      </c>
      <c r="B88" s="123">
        <v>75</v>
      </c>
    </row>
    <row r="89" spans="1:2" x14ac:dyDescent="0.25">
      <c r="A89" s="21" t="s">
        <v>243</v>
      </c>
      <c r="B89" s="123">
        <v>75</v>
      </c>
    </row>
    <row r="90" spans="1:2" x14ac:dyDescent="0.25">
      <c r="A90" s="21" t="s">
        <v>244</v>
      </c>
      <c r="B90" s="123">
        <v>75</v>
      </c>
    </row>
    <row r="91" spans="1:2" x14ac:dyDescent="0.25">
      <c r="A91" s="21" t="s">
        <v>245</v>
      </c>
      <c r="B91" s="123">
        <v>75</v>
      </c>
    </row>
    <row r="92" spans="1:2" x14ac:dyDescent="0.25">
      <c r="A92" s="21" t="s">
        <v>246</v>
      </c>
      <c r="B92" s="123">
        <v>75</v>
      </c>
    </row>
    <row r="93" spans="1:2" x14ac:dyDescent="0.25">
      <c r="A93" s="21" t="s">
        <v>247</v>
      </c>
      <c r="B93" s="123">
        <v>75</v>
      </c>
    </row>
    <row r="94" spans="1:2" x14ac:dyDescent="0.25">
      <c r="A94" s="21" t="s">
        <v>248</v>
      </c>
      <c r="B94" s="123">
        <v>75</v>
      </c>
    </row>
    <row r="95" spans="1:2" x14ac:dyDescent="0.25">
      <c r="A95" s="21" t="s">
        <v>249</v>
      </c>
      <c r="B95" s="123">
        <v>90</v>
      </c>
    </row>
    <row r="96" spans="1:2" x14ac:dyDescent="0.25">
      <c r="A96" s="21" t="s">
        <v>250</v>
      </c>
      <c r="B96" s="123">
        <v>90</v>
      </c>
    </row>
    <row r="97" spans="1:4" x14ac:dyDescent="0.25">
      <c r="A97" s="21" t="s">
        <v>251</v>
      </c>
      <c r="B97" s="123">
        <v>90</v>
      </c>
    </row>
    <row r="98" spans="1:4" x14ac:dyDescent="0.25">
      <c r="A98" s="21" t="s">
        <v>252</v>
      </c>
      <c r="B98" s="123">
        <v>90</v>
      </c>
    </row>
    <row r="99" spans="1:4" x14ac:dyDescent="0.25">
      <c r="A99" s="21" t="s">
        <v>253</v>
      </c>
      <c r="B99" s="123">
        <v>90</v>
      </c>
    </row>
    <row r="100" spans="1:4" x14ac:dyDescent="0.25">
      <c r="A100" s="21" t="s">
        <v>254</v>
      </c>
      <c r="B100" s="123">
        <v>90</v>
      </c>
    </row>
    <row r="101" spans="1:4" x14ac:dyDescent="0.25">
      <c r="A101" s="21" t="s">
        <v>255</v>
      </c>
      <c r="B101" s="123">
        <v>90</v>
      </c>
    </row>
    <row r="102" spans="1:4" x14ac:dyDescent="0.25">
      <c r="A102" s="21" t="s">
        <v>256</v>
      </c>
      <c r="B102" s="123">
        <v>90</v>
      </c>
    </row>
    <row r="103" spans="1:4" x14ac:dyDescent="0.25">
      <c r="A103" s="21" t="s">
        <v>257</v>
      </c>
      <c r="B103" s="123">
        <v>90</v>
      </c>
    </row>
    <row r="104" spans="1:4" x14ac:dyDescent="0.25">
      <c r="A104" s="21" t="s">
        <v>258</v>
      </c>
      <c r="B104" s="123">
        <v>90</v>
      </c>
    </row>
    <row r="105" spans="1:4" x14ac:dyDescent="0.25">
      <c r="A105" s="21" t="s">
        <v>463</v>
      </c>
      <c r="B105">
        <v>0</v>
      </c>
    </row>
    <row r="106" spans="1:4" x14ac:dyDescent="0.25">
      <c r="A106" s="21" t="s">
        <v>150</v>
      </c>
      <c r="B106">
        <v>0</v>
      </c>
      <c r="D106" s="116" t="s">
        <v>150</v>
      </c>
    </row>
    <row r="107" spans="1:4" x14ac:dyDescent="0.25">
      <c r="A107" s="21" t="s">
        <v>464</v>
      </c>
      <c r="B107" s="123">
        <v>20</v>
      </c>
    </row>
    <row r="108" spans="1:4" x14ac:dyDescent="0.25">
      <c r="A108" s="21" t="s">
        <v>465</v>
      </c>
      <c r="B108" s="123">
        <v>40</v>
      </c>
    </row>
    <row r="109" spans="1:4" x14ac:dyDescent="0.25">
      <c r="A109" s="21" t="s">
        <v>466</v>
      </c>
      <c r="B109" s="123">
        <v>60</v>
      </c>
    </row>
    <row r="110" spans="1:4" x14ac:dyDescent="0.25">
      <c r="A110" s="21" t="s">
        <v>467</v>
      </c>
      <c r="B110" s="123">
        <v>80</v>
      </c>
    </row>
    <row r="111" spans="1:4" x14ac:dyDescent="0.25">
      <c r="A111" s="21" t="s">
        <v>468</v>
      </c>
      <c r="B111" s="123">
        <v>100</v>
      </c>
    </row>
    <row r="112" spans="1:4" x14ac:dyDescent="0.25">
      <c r="A112" s="21" t="s">
        <v>469</v>
      </c>
      <c r="B112" s="123">
        <v>120</v>
      </c>
    </row>
    <row r="113" spans="1:2" x14ac:dyDescent="0.25">
      <c r="A113" s="21" t="s">
        <v>470</v>
      </c>
      <c r="B113" s="123">
        <v>140</v>
      </c>
    </row>
    <row r="114" spans="1:2" x14ac:dyDescent="0.25">
      <c r="A114" s="21" t="s">
        <v>471</v>
      </c>
      <c r="B114" s="123">
        <v>160</v>
      </c>
    </row>
    <row r="115" spans="1:2" x14ac:dyDescent="0.25">
      <c r="A115" s="21" t="s">
        <v>472</v>
      </c>
      <c r="B115" s="123">
        <v>180</v>
      </c>
    </row>
    <row r="116" spans="1:2" x14ac:dyDescent="0.25">
      <c r="A116" s="21" t="s">
        <v>473</v>
      </c>
      <c r="B116" s="123">
        <v>200</v>
      </c>
    </row>
    <row r="117" spans="1:2" x14ac:dyDescent="0.25">
      <c r="A117" s="21" t="s">
        <v>474</v>
      </c>
      <c r="B117" s="123">
        <v>220</v>
      </c>
    </row>
    <row r="118" spans="1:2" x14ac:dyDescent="0.25">
      <c r="A118" s="21" t="s">
        <v>475</v>
      </c>
      <c r="B118" s="123">
        <v>240</v>
      </c>
    </row>
    <row r="119" spans="1:2" x14ac:dyDescent="0.25">
      <c r="A119" s="21" t="s">
        <v>476</v>
      </c>
      <c r="B119" s="123">
        <v>260</v>
      </c>
    </row>
    <row r="120" spans="1:2" x14ac:dyDescent="0.25">
      <c r="A120" s="21" t="s">
        <v>477</v>
      </c>
      <c r="B120" s="123">
        <v>280</v>
      </c>
    </row>
    <row r="121" spans="1:2" x14ac:dyDescent="0.25">
      <c r="A121" s="21" t="s">
        <v>478</v>
      </c>
      <c r="B121" s="123">
        <v>300</v>
      </c>
    </row>
    <row r="122" spans="1:2" x14ac:dyDescent="0.25">
      <c r="A122" s="21" t="s">
        <v>479</v>
      </c>
      <c r="B122" s="123">
        <v>320</v>
      </c>
    </row>
    <row r="123" spans="1:2" x14ac:dyDescent="0.25">
      <c r="A123" s="21" t="s">
        <v>480</v>
      </c>
      <c r="B123" s="123">
        <v>340</v>
      </c>
    </row>
    <row r="124" spans="1:2" x14ac:dyDescent="0.25">
      <c r="A124" s="21" t="s">
        <v>481</v>
      </c>
      <c r="B124" s="123">
        <v>360</v>
      </c>
    </row>
    <row r="125" spans="1:2" x14ac:dyDescent="0.25">
      <c r="A125" s="21" t="s">
        <v>482</v>
      </c>
      <c r="B125" s="123">
        <v>380</v>
      </c>
    </row>
    <row r="126" spans="1:2" x14ac:dyDescent="0.25">
      <c r="A126" s="21" t="s">
        <v>483</v>
      </c>
      <c r="B126" s="123">
        <v>400</v>
      </c>
    </row>
    <row r="127" spans="1:2" x14ac:dyDescent="0.25">
      <c r="A127" s="21" t="s">
        <v>484</v>
      </c>
      <c r="B127" s="123">
        <v>420</v>
      </c>
    </row>
    <row r="128" spans="1:2" x14ac:dyDescent="0.25">
      <c r="A128" s="21" t="s">
        <v>485</v>
      </c>
      <c r="B128" s="123">
        <v>440</v>
      </c>
    </row>
    <row r="129" spans="1:2" x14ac:dyDescent="0.25">
      <c r="A129" s="21" t="s">
        <v>486</v>
      </c>
      <c r="B129" s="123">
        <v>460</v>
      </c>
    </row>
    <row r="130" spans="1:2" x14ac:dyDescent="0.25">
      <c r="A130" s="21" t="s">
        <v>487</v>
      </c>
      <c r="B130" s="123">
        <v>480</v>
      </c>
    </row>
    <row r="131" spans="1:2" x14ac:dyDescent="0.25">
      <c r="A131" s="21" t="s">
        <v>488</v>
      </c>
      <c r="B131" s="123">
        <v>500</v>
      </c>
    </row>
    <row r="132" spans="1:2" x14ac:dyDescent="0.25">
      <c r="A132" s="21" t="s">
        <v>489</v>
      </c>
      <c r="B132" s="123">
        <v>520</v>
      </c>
    </row>
    <row r="133" spans="1:2" x14ac:dyDescent="0.25">
      <c r="A133" s="21" t="s">
        <v>490</v>
      </c>
      <c r="B133" s="123">
        <v>540</v>
      </c>
    </row>
    <row r="134" spans="1:2" x14ac:dyDescent="0.25">
      <c r="A134" s="21" t="s">
        <v>491</v>
      </c>
      <c r="B134" s="123">
        <v>560</v>
      </c>
    </row>
    <row r="135" spans="1:2" x14ac:dyDescent="0.25">
      <c r="A135" s="21" t="s">
        <v>492</v>
      </c>
      <c r="B135" s="123">
        <v>580</v>
      </c>
    </row>
    <row r="136" spans="1:2" x14ac:dyDescent="0.25">
      <c r="A136" s="21" t="s">
        <v>493</v>
      </c>
      <c r="B136" s="123">
        <v>600</v>
      </c>
    </row>
    <row r="137" spans="1:2" x14ac:dyDescent="0.25">
      <c r="A137" s="21" t="s">
        <v>494</v>
      </c>
      <c r="B137" s="123">
        <v>620</v>
      </c>
    </row>
    <row r="138" spans="1:2" x14ac:dyDescent="0.25">
      <c r="A138" s="21" t="s">
        <v>495</v>
      </c>
      <c r="B138" s="123">
        <v>640</v>
      </c>
    </row>
    <row r="139" spans="1:2" x14ac:dyDescent="0.25">
      <c r="A139" s="21" t="s">
        <v>496</v>
      </c>
      <c r="B139" s="123">
        <v>660</v>
      </c>
    </row>
    <row r="140" spans="1:2" x14ac:dyDescent="0.25">
      <c r="A140" s="21" t="s">
        <v>497</v>
      </c>
      <c r="B140" s="123">
        <v>680</v>
      </c>
    </row>
    <row r="141" spans="1:2" x14ac:dyDescent="0.25">
      <c r="A141" s="21" t="s">
        <v>498</v>
      </c>
      <c r="B141" s="123">
        <v>700</v>
      </c>
    </row>
    <row r="142" spans="1:2" x14ac:dyDescent="0.25">
      <c r="A142" s="21" t="s">
        <v>499</v>
      </c>
      <c r="B142" s="123">
        <v>720</v>
      </c>
    </row>
    <row r="143" spans="1:2" x14ac:dyDescent="0.25">
      <c r="A143" s="21" t="s">
        <v>500</v>
      </c>
      <c r="B143" s="123">
        <v>740</v>
      </c>
    </row>
    <row r="144" spans="1:2" x14ac:dyDescent="0.25">
      <c r="A144" s="21" t="s">
        <v>501</v>
      </c>
      <c r="B144" s="123">
        <v>760</v>
      </c>
    </row>
    <row r="145" spans="1:2" x14ac:dyDescent="0.25">
      <c r="A145" s="21" t="s">
        <v>502</v>
      </c>
      <c r="B145" s="123">
        <v>780</v>
      </c>
    </row>
    <row r="146" spans="1:2" x14ac:dyDescent="0.25">
      <c r="A146" s="21" t="s">
        <v>503</v>
      </c>
      <c r="B146" s="123">
        <v>800</v>
      </c>
    </row>
    <row r="147" spans="1:2" x14ac:dyDescent="0.25">
      <c r="A147" s="21" t="s">
        <v>504</v>
      </c>
      <c r="B147" s="123">
        <v>820</v>
      </c>
    </row>
    <row r="148" spans="1:2" x14ac:dyDescent="0.25">
      <c r="A148" s="21" t="s">
        <v>505</v>
      </c>
      <c r="B148" s="123">
        <v>840</v>
      </c>
    </row>
    <row r="149" spans="1:2" x14ac:dyDescent="0.25">
      <c r="A149" s="21" t="s">
        <v>506</v>
      </c>
      <c r="B149" s="123">
        <v>860</v>
      </c>
    </row>
    <row r="150" spans="1:2" x14ac:dyDescent="0.25">
      <c r="A150" s="21" t="s">
        <v>507</v>
      </c>
      <c r="B150" s="123">
        <v>880</v>
      </c>
    </row>
    <row r="151" spans="1:2" x14ac:dyDescent="0.25">
      <c r="A151" s="21" t="s">
        <v>508</v>
      </c>
      <c r="B151" s="123">
        <v>900</v>
      </c>
    </row>
    <row r="152" spans="1:2" x14ac:dyDescent="0.25">
      <c r="A152" s="21" t="s">
        <v>509</v>
      </c>
      <c r="B152" s="123">
        <v>920</v>
      </c>
    </row>
    <row r="153" spans="1:2" x14ac:dyDescent="0.25">
      <c r="A153" s="21" t="s">
        <v>510</v>
      </c>
      <c r="B153" s="123">
        <v>940</v>
      </c>
    </row>
    <row r="154" spans="1:2" x14ac:dyDescent="0.25">
      <c r="A154" s="21" t="s">
        <v>511</v>
      </c>
      <c r="B154" s="123">
        <v>960</v>
      </c>
    </row>
    <row r="155" spans="1:2" x14ac:dyDescent="0.25">
      <c r="A155" s="21" t="s">
        <v>512</v>
      </c>
      <c r="B155" s="123">
        <v>980</v>
      </c>
    </row>
    <row r="156" spans="1:2" x14ac:dyDescent="0.25">
      <c r="A156" s="21" t="s">
        <v>513</v>
      </c>
      <c r="B156" s="123">
        <v>1000</v>
      </c>
    </row>
    <row r="157" spans="1:2" x14ac:dyDescent="0.25">
      <c r="A157" s="124" t="s">
        <v>259</v>
      </c>
      <c r="B157" s="123">
        <v>0</v>
      </c>
    </row>
    <row r="158" spans="1:2" x14ac:dyDescent="0.25">
      <c r="A158" s="124" t="s">
        <v>120</v>
      </c>
      <c r="B158" s="123">
        <v>0</v>
      </c>
    </row>
    <row r="159" spans="1:2" x14ac:dyDescent="0.25">
      <c r="A159" s="124" t="s">
        <v>260</v>
      </c>
      <c r="B159" s="123">
        <v>45</v>
      </c>
    </row>
    <row r="160" spans="1:2" x14ac:dyDescent="0.25">
      <c r="A160" s="124" t="s">
        <v>261</v>
      </c>
      <c r="B160" s="123">
        <v>90</v>
      </c>
    </row>
    <row r="161" spans="1:2" x14ac:dyDescent="0.25">
      <c r="A161" s="124" t="s">
        <v>262</v>
      </c>
      <c r="B161" s="123">
        <f>B160+45</f>
        <v>135</v>
      </c>
    </row>
    <row r="162" spans="1:2" x14ac:dyDescent="0.25">
      <c r="A162" s="124" t="s">
        <v>263</v>
      </c>
      <c r="B162" s="123">
        <f t="shared" ref="B162:B208" si="1">B161+45</f>
        <v>180</v>
      </c>
    </row>
    <row r="163" spans="1:2" x14ac:dyDescent="0.25">
      <c r="A163" s="124" t="s">
        <v>264</v>
      </c>
      <c r="B163" s="123">
        <f t="shared" si="1"/>
        <v>225</v>
      </c>
    </row>
    <row r="164" spans="1:2" x14ac:dyDescent="0.25">
      <c r="A164" s="124" t="s">
        <v>265</v>
      </c>
      <c r="B164" s="123">
        <f t="shared" si="1"/>
        <v>270</v>
      </c>
    </row>
    <row r="165" spans="1:2" x14ac:dyDescent="0.25">
      <c r="A165" s="124" t="s">
        <v>266</v>
      </c>
      <c r="B165" s="123">
        <f t="shared" si="1"/>
        <v>315</v>
      </c>
    </row>
    <row r="166" spans="1:2" x14ac:dyDescent="0.25">
      <c r="A166" s="124" t="s">
        <v>267</v>
      </c>
      <c r="B166" s="123">
        <f t="shared" si="1"/>
        <v>360</v>
      </c>
    </row>
    <row r="167" spans="1:2" x14ac:dyDescent="0.25">
      <c r="A167" s="124" t="s">
        <v>268</v>
      </c>
      <c r="B167" s="123">
        <f t="shared" si="1"/>
        <v>405</v>
      </c>
    </row>
    <row r="168" spans="1:2" x14ac:dyDescent="0.25">
      <c r="A168" s="124" t="s">
        <v>269</v>
      </c>
      <c r="B168" s="123">
        <f t="shared" si="1"/>
        <v>450</v>
      </c>
    </row>
    <row r="169" spans="1:2" x14ac:dyDescent="0.25">
      <c r="A169" s="124" t="s">
        <v>270</v>
      </c>
      <c r="B169" s="123">
        <f t="shared" si="1"/>
        <v>495</v>
      </c>
    </row>
    <row r="170" spans="1:2" x14ac:dyDescent="0.25">
      <c r="A170" s="124" t="s">
        <v>271</v>
      </c>
      <c r="B170" s="123">
        <f t="shared" si="1"/>
        <v>540</v>
      </c>
    </row>
    <row r="171" spans="1:2" x14ac:dyDescent="0.25">
      <c r="A171" s="124" t="s">
        <v>272</v>
      </c>
      <c r="B171" s="123">
        <f t="shared" si="1"/>
        <v>585</v>
      </c>
    </row>
    <row r="172" spans="1:2" x14ac:dyDescent="0.25">
      <c r="A172" s="124" t="s">
        <v>273</v>
      </c>
      <c r="B172" s="123">
        <f t="shared" si="1"/>
        <v>630</v>
      </c>
    </row>
    <row r="173" spans="1:2" x14ac:dyDescent="0.25">
      <c r="A173" s="124" t="s">
        <v>274</v>
      </c>
      <c r="B173" s="123">
        <f t="shared" si="1"/>
        <v>675</v>
      </c>
    </row>
    <row r="174" spans="1:2" x14ac:dyDescent="0.25">
      <c r="A174" s="124" t="s">
        <v>275</v>
      </c>
      <c r="B174" s="123">
        <f t="shared" si="1"/>
        <v>720</v>
      </c>
    </row>
    <row r="175" spans="1:2" x14ac:dyDescent="0.25">
      <c r="A175" s="124" t="s">
        <v>276</v>
      </c>
      <c r="B175" s="123">
        <f t="shared" si="1"/>
        <v>765</v>
      </c>
    </row>
    <row r="176" spans="1:2" x14ac:dyDescent="0.25">
      <c r="A176" s="124" t="s">
        <v>277</v>
      </c>
      <c r="B176" s="123">
        <f t="shared" si="1"/>
        <v>810</v>
      </c>
    </row>
    <row r="177" spans="1:2" x14ac:dyDescent="0.25">
      <c r="A177" s="124" t="s">
        <v>278</v>
      </c>
      <c r="B177" s="123">
        <f t="shared" si="1"/>
        <v>855</v>
      </c>
    </row>
    <row r="178" spans="1:2" x14ac:dyDescent="0.25">
      <c r="A178" s="124" t="s">
        <v>279</v>
      </c>
      <c r="B178" s="123">
        <f t="shared" si="1"/>
        <v>900</v>
      </c>
    </row>
    <row r="179" spans="1:2" x14ac:dyDescent="0.25">
      <c r="A179" s="124" t="s">
        <v>280</v>
      </c>
      <c r="B179" s="123">
        <f t="shared" si="1"/>
        <v>945</v>
      </c>
    </row>
    <row r="180" spans="1:2" x14ac:dyDescent="0.25">
      <c r="A180" s="124" t="s">
        <v>281</v>
      </c>
      <c r="B180" s="123">
        <f t="shared" si="1"/>
        <v>990</v>
      </c>
    </row>
    <row r="181" spans="1:2" x14ac:dyDescent="0.25">
      <c r="A181" s="124" t="s">
        <v>282</v>
      </c>
      <c r="B181" s="123">
        <f t="shared" si="1"/>
        <v>1035</v>
      </c>
    </row>
    <row r="182" spans="1:2" x14ac:dyDescent="0.25">
      <c r="A182" s="124" t="s">
        <v>283</v>
      </c>
      <c r="B182" s="123">
        <f t="shared" si="1"/>
        <v>1080</v>
      </c>
    </row>
    <row r="183" spans="1:2" x14ac:dyDescent="0.25">
      <c r="A183" s="124" t="s">
        <v>284</v>
      </c>
      <c r="B183" s="123">
        <f t="shared" si="1"/>
        <v>1125</v>
      </c>
    </row>
    <row r="184" spans="1:2" x14ac:dyDescent="0.25">
      <c r="A184" s="124" t="s">
        <v>285</v>
      </c>
      <c r="B184" s="123">
        <f t="shared" si="1"/>
        <v>1170</v>
      </c>
    </row>
    <row r="185" spans="1:2" x14ac:dyDescent="0.25">
      <c r="A185" s="124" t="s">
        <v>286</v>
      </c>
      <c r="B185" s="123">
        <f t="shared" si="1"/>
        <v>1215</v>
      </c>
    </row>
    <row r="186" spans="1:2" x14ac:dyDescent="0.25">
      <c r="A186" s="124" t="s">
        <v>287</v>
      </c>
      <c r="B186" s="123">
        <f t="shared" si="1"/>
        <v>1260</v>
      </c>
    </row>
    <row r="187" spans="1:2" x14ac:dyDescent="0.25">
      <c r="A187" s="124" t="s">
        <v>288</v>
      </c>
      <c r="B187" s="123">
        <f t="shared" si="1"/>
        <v>1305</v>
      </c>
    </row>
    <row r="188" spans="1:2" x14ac:dyDescent="0.25">
      <c r="A188" s="124" t="s">
        <v>289</v>
      </c>
      <c r="B188" s="123">
        <f t="shared" si="1"/>
        <v>1350</v>
      </c>
    </row>
    <row r="189" spans="1:2" x14ac:dyDescent="0.25">
      <c r="A189" s="124" t="s">
        <v>290</v>
      </c>
      <c r="B189" s="123">
        <f t="shared" si="1"/>
        <v>1395</v>
      </c>
    </row>
    <row r="190" spans="1:2" x14ac:dyDescent="0.25">
      <c r="A190" s="124" t="s">
        <v>291</v>
      </c>
      <c r="B190" s="123">
        <f t="shared" si="1"/>
        <v>1440</v>
      </c>
    </row>
    <row r="191" spans="1:2" x14ac:dyDescent="0.25">
      <c r="A191" s="124" t="s">
        <v>292</v>
      </c>
      <c r="B191" s="123">
        <f t="shared" si="1"/>
        <v>1485</v>
      </c>
    </row>
    <row r="192" spans="1:2" x14ac:dyDescent="0.25">
      <c r="A192" s="124" t="s">
        <v>293</v>
      </c>
      <c r="B192" s="123">
        <f t="shared" si="1"/>
        <v>1530</v>
      </c>
    </row>
    <row r="193" spans="1:2" x14ac:dyDescent="0.25">
      <c r="A193" s="124" t="s">
        <v>294</v>
      </c>
      <c r="B193" s="123">
        <f t="shared" si="1"/>
        <v>1575</v>
      </c>
    </row>
    <row r="194" spans="1:2" x14ac:dyDescent="0.25">
      <c r="A194" s="124" t="s">
        <v>295</v>
      </c>
      <c r="B194" s="123">
        <f t="shared" si="1"/>
        <v>1620</v>
      </c>
    </row>
    <row r="195" spans="1:2" x14ac:dyDescent="0.25">
      <c r="A195" s="124" t="s">
        <v>296</v>
      </c>
      <c r="B195" s="123">
        <f t="shared" si="1"/>
        <v>1665</v>
      </c>
    </row>
    <row r="196" spans="1:2" x14ac:dyDescent="0.25">
      <c r="A196" s="124" t="s">
        <v>297</v>
      </c>
      <c r="B196" s="123">
        <f t="shared" si="1"/>
        <v>1710</v>
      </c>
    </row>
    <row r="197" spans="1:2" x14ac:dyDescent="0.25">
      <c r="A197" s="124" t="s">
        <v>298</v>
      </c>
      <c r="B197" s="123">
        <f t="shared" si="1"/>
        <v>1755</v>
      </c>
    </row>
    <row r="198" spans="1:2" x14ac:dyDescent="0.25">
      <c r="A198" s="124" t="s">
        <v>299</v>
      </c>
      <c r="B198" s="123">
        <f t="shared" si="1"/>
        <v>1800</v>
      </c>
    </row>
    <row r="199" spans="1:2" x14ac:dyDescent="0.25">
      <c r="A199" s="124" t="s">
        <v>300</v>
      </c>
      <c r="B199" s="123">
        <f t="shared" si="1"/>
        <v>1845</v>
      </c>
    </row>
    <row r="200" spans="1:2" x14ac:dyDescent="0.25">
      <c r="A200" s="124" t="s">
        <v>301</v>
      </c>
      <c r="B200" s="123">
        <f t="shared" si="1"/>
        <v>1890</v>
      </c>
    </row>
    <row r="201" spans="1:2" x14ac:dyDescent="0.25">
      <c r="A201" s="124" t="s">
        <v>302</v>
      </c>
      <c r="B201" s="123">
        <f t="shared" si="1"/>
        <v>1935</v>
      </c>
    </row>
    <row r="202" spans="1:2" x14ac:dyDescent="0.25">
      <c r="A202" s="124" t="s">
        <v>303</v>
      </c>
      <c r="B202" s="123">
        <f t="shared" si="1"/>
        <v>1980</v>
      </c>
    </row>
    <row r="203" spans="1:2" x14ac:dyDescent="0.25">
      <c r="A203" s="124" t="s">
        <v>304</v>
      </c>
      <c r="B203" s="123">
        <f t="shared" si="1"/>
        <v>2025</v>
      </c>
    </row>
    <row r="204" spans="1:2" x14ac:dyDescent="0.25">
      <c r="A204" s="124" t="s">
        <v>305</v>
      </c>
      <c r="B204" s="123">
        <f t="shared" si="1"/>
        <v>2070</v>
      </c>
    </row>
    <row r="205" spans="1:2" x14ac:dyDescent="0.25">
      <c r="A205" s="124" t="s">
        <v>306</v>
      </c>
      <c r="B205" s="123">
        <f t="shared" si="1"/>
        <v>2115</v>
      </c>
    </row>
    <row r="206" spans="1:2" x14ac:dyDescent="0.25">
      <c r="A206" s="124" t="s">
        <v>307</v>
      </c>
      <c r="B206" s="123">
        <f t="shared" si="1"/>
        <v>2160</v>
      </c>
    </row>
    <row r="207" spans="1:2" x14ac:dyDescent="0.25">
      <c r="A207" s="124" t="s">
        <v>308</v>
      </c>
      <c r="B207" s="123">
        <f t="shared" si="1"/>
        <v>2205</v>
      </c>
    </row>
    <row r="208" spans="1:2" x14ac:dyDescent="0.25">
      <c r="A208" s="124" t="s">
        <v>309</v>
      </c>
      <c r="B208" s="123">
        <f t="shared" si="1"/>
        <v>2250</v>
      </c>
    </row>
    <row r="209" spans="1:2" x14ac:dyDescent="0.25">
      <c r="A209" s="124" t="s">
        <v>310</v>
      </c>
      <c r="B209" s="123">
        <v>0</v>
      </c>
    </row>
    <row r="210" spans="1:2" x14ac:dyDescent="0.25">
      <c r="A210" s="124" t="s">
        <v>121</v>
      </c>
      <c r="B210" s="123">
        <v>0</v>
      </c>
    </row>
    <row r="211" spans="1:2" x14ac:dyDescent="0.25">
      <c r="A211" s="124" t="s">
        <v>311</v>
      </c>
      <c r="B211" s="123">
        <v>45</v>
      </c>
    </row>
    <row r="212" spans="1:2" x14ac:dyDescent="0.25">
      <c r="A212" s="124" t="s">
        <v>312</v>
      </c>
      <c r="B212" s="123">
        <f>B211+45</f>
        <v>90</v>
      </c>
    </row>
    <row r="213" spans="1:2" x14ac:dyDescent="0.25">
      <c r="A213" s="124" t="s">
        <v>313</v>
      </c>
      <c r="B213" s="123">
        <f t="shared" ref="B213:B229" si="2">B212+45</f>
        <v>135</v>
      </c>
    </row>
    <row r="214" spans="1:2" x14ac:dyDescent="0.25">
      <c r="A214" s="124" t="s">
        <v>314</v>
      </c>
      <c r="B214" s="123">
        <f t="shared" si="2"/>
        <v>180</v>
      </c>
    </row>
    <row r="215" spans="1:2" x14ac:dyDescent="0.25">
      <c r="A215" s="124" t="s">
        <v>315</v>
      </c>
      <c r="B215" s="123">
        <f t="shared" si="2"/>
        <v>225</v>
      </c>
    </row>
    <row r="216" spans="1:2" x14ac:dyDescent="0.25">
      <c r="A216" s="124" t="s">
        <v>316</v>
      </c>
      <c r="B216" s="123">
        <f t="shared" si="2"/>
        <v>270</v>
      </c>
    </row>
    <row r="217" spans="1:2" x14ac:dyDescent="0.25">
      <c r="A217" s="124" t="s">
        <v>317</v>
      </c>
      <c r="B217" s="123">
        <f t="shared" si="2"/>
        <v>315</v>
      </c>
    </row>
    <row r="218" spans="1:2" x14ac:dyDescent="0.25">
      <c r="A218" s="124" t="s">
        <v>318</v>
      </c>
      <c r="B218" s="123">
        <f t="shared" si="2"/>
        <v>360</v>
      </c>
    </row>
    <row r="219" spans="1:2" x14ac:dyDescent="0.25">
      <c r="A219" s="124" t="s">
        <v>319</v>
      </c>
      <c r="B219" s="123">
        <f t="shared" si="2"/>
        <v>405</v>
      </c>
    </row>
    <row r="220" spans="1:2" x14ac:dyDescent="0.25">
      <c r="A220" s="124" t="s">
        <v>320</v>
      </c>
      <c r="B220" s="123">
        <f t="shared" si="2"/>
        <v>450</v>
      </c>
    </row>
    <row r="221" spans="1:2" x14ac:dyDescent="0.25">
      <c r="A221" s="124" t="s">
        <v>321</v>
      </c>
      <c r="B221" s="123">
        <f t="shared" si="2"/>
        <v>495</v>
      </c>
    </row>
    <row r="222" spans="1:2" x14ac:dyDescent="0.25">
      <c r="A222" s="124" t="s">
        <v>322</v>
      </c>
      <c r="B222" s="123">
        <f t="shared" si="2"/>
        <v>540</v>
      </c>
    </row>
    <row r="223" spans="1:2" x14ac:dyDescent="0.25">
      <c r="A223" s="124" t="s">
        <v>323</v>
      </c>
      <c r="B223" s="123">
        <f t="shared" si="2"/>
        <v>585</v>
      </c>
    </row>
    <row r="224" spans="1:2" x14ac:dyDescent="0.25">
      <c r="A224" s="124" t="s">
        <v>324</v>
      </c>
      <c r="B224" s="123">
        <f t="shared" si="2"/>
        <v>630</v>
      </c>
    </row>
    <row r="225" spans="1:2" x14ac:dyDescent="0.25">
      <c r="A225" s="124" t="s">
        <v>325</v>
      </c>
      <c r="B225" s="123">
        <f t="shared" si="2"/>
        <v>675</v>
      </c>
    </row>
    <row r="226" spans="1:2" x14ac:dyDescent="0.25">
      <c r="A226" s="124" t="s">
        <v>326</v>
      </c>
      <c r="B226" s="123">
        <f t="shared" si="2"/>
        <v>720</v>
      </c>
    </row>
    <row r="227" spans="1:2" x14ac:dyDescent="0.25">
      <c r="A227" s="124" t="s">
        <v>327</v>
      </c>
      <c r="B227" s="123">
        <f t="shared" si="2"/>
        <v>765</v>
      </c>
    </row>
    <row r="228" spans="1:2" x14ac:dyDescent="0.25">
      <c r="A228" s="124" t="s">
        <v>328</v>
      </c>
      <c r="B228" s="123">
        <f t="shared" si="2"/>
        <v>810</v>
      </c>
    </row>
    <row r="229" spans="1:2" x14ac:dyDescent="0.25">
      <c r="A229" s="124" t="s">
        <v>329</v>
      </c>
      <c r="B229" s="123">
        <f t="shared" si="2"/>
        <v>855</v>
      </c>
    </row>
    <row r="230" spans="1:2" x14ac:dyDescent="0.25">
      <c r="A230" s="124" t="s">
        <v>330</v>
      </c>
      <c r="B230" s="123">
        <f>B229+45</f>
        <v>900</v>
      </c>
    </row>
    <row r="231" spans="1:2" x14ac:dyDescent="0.25">
      <c r="A231" s="124" t="s">
        <v>331</v>
      </c>
      <c r="B231" s="123">
        <f t="shared" ref="B231:B260" si="3">B230+45</f>
        <v>945</v>
      </c>
    </row>
    <row r="232" spans="1:2" x14ac:dyDescent="0.25">
      <c r="A232" s="124" t="s">
        <v>332</v>
      </c>
      <c r="B232" s="123">
        <f t="shared" si="3"/>
        <v>990</v>
      </c>
    </row>
    <row r="233" spans="1:2" x14ac:dyDescent="0.25">
      <c r="A233" s="124" t="s">
        <v>333</v>
      </c>
      <c r="B233" s="123">
        <f t="shared" si="3"/>
        <v>1035</v>
      </c>
    </row>
    <row r="234" spans="1:2" x14ac:dyDescent="0.25">
      <c r="A234" s="124" t="s">
        <v>334</v>
      </c>
      <c r="B234" s="123">
        <f t="shared" si="3"/>
        <v>1080</v>
      </c>
    </row>
    <row r="235" spans="1:2" x14ac:dyDescent="0.25">
      <c r="A235" s="124" t="s">
        <v>335</v>
      </c>
      <c r="B235" s="123">
        <f t="shared" si="3"/>
        <v>1125</v>
      </c>
    </row>
    <row r="236" spans="1:2" x14ac:dyDescent="0.25">
      <c r="A236" s="124" t="s">
        <v>336</v>
      </c>
      <c r="B236" s="123">
        <f t="shared" si="3"/>
        <v>1170</v>
      </c>
    </row>
    <row r="237" spans="1:2" x14ac:dyDescent="0.25">
      <c r="A237" s="124" t="s">
        <v>337</v>
      </c>
      <c r="B237" s="123">
        <f t="shared" si="3"/>
        <v>1215</v>
      </c>
    </row>
    <row r="238" spans="1:2" x14ac:dyDescent="0.25">
      <c r="A238" s="124" t="s">
        <v>338</v>
      </c>
      <c r="B238" s="123">
        <f t="shared" si="3"/>
        <v>1260</v>
      </c>
    </row>
    <row r="239" spans="1:2" x14ac:dyDescent="0.25">
      <c r="A239" s="124" t="s">
        <v>339</v>
      </c>
      <c r="B239" s="123">
        <f t="shared" si="3"/>
        <v>1305</v>
      </c>
    </row>
    <row r="240" spans="1:2" x14ac:dyDescent="0.25">
      <c r="A240" s="124" t="s">
        <v>340</v>
      </c>
      <c r="B240" s="123">
        <f t="shared" si="3"/>
        <v>1350</v>
      </c>
    </row>
    <row r="241" spans="1:2" x14ac:dyDescent="0.25">
      <c r="A241" s="124" t="s">
        <v>341</v>
      </c>
      <c r="B241" s="123">
        <f t="shared" si="3"/>
        <v>1395</v>
      </c>
    </row>
    <row r="242" spans="1:2" x14ac:dyDescent="0.25">
      <c r="A242" s="124" t="s">
        <v>342</v>
      </c>
      <c r="B242" s="123">
        <f t="shared" si="3"/>
        <v>1440</v>
      </c>
    </row>
    <row r="243" spans="1:2" x14ac:dyDescent="0.25">
      <c r="A243" s="124" t="s">
        <v>343</v>
      </c>
      <c r="B243" s="123">
        <f t="shared" si="3"/>
        <v>1485</v>
      </c>
    </row>
    <row r="244" spans="1:2" x14ac:dyDescent="0.25">
      <c r="A244" s="124" t="s">
        <v>344</v>
      </c>
      <c r="B244" s="123">
        <f t="shared" si="3"/>
        <v>1530</v>
      </c>
    </row>
    <row r="245" spans="1:2" x14ac:dyDescent="0.25">
      <c r="A245" s="124" t="s">
        <v>345</v>
      </c>
      <c r="B245" s="123">
        <f t="shared" si="3"/>
        <v>1575</v>
      </c>
    </row>
    <row r="246" spans="1:2" x14ac:dyDescent="0.25">
      <c r="A246" s="124" t="s">
        <v>346</v>
      </c>
      <c r="B246" s="123">
        <f t="shared" si="3"/>
        <v>1620</v>
      </c>
    </row>
    <row r="247" spans="1:2" x14ac:dyDescent="0.25">
      <c r="A247" s="124" t="s">
        <v>347</v>
      </c>
      <c r="B247" s="123">
        <f t="shared" si="3"/>
        <v>1665</v>
      </c>
    </row>
    <row r="248" spans="1:2" x14ac:dyDescent="0.25">
      <c r="A248" s="124" t="s">
        <v>348</v>
      </c>
      <c r="B248" s="123">
        <f t="shared" si="3"/>
        <v>1710</v>
      </c>
    </row>
    <row r="249" spans="1:2" x14ac:dyDescent="0.25">
      <c r="A249" s="124" t="s">
        <v>349</v>
      </c>
      <c r="B249" s="123">
        <f t="shared" si="3"/>
        <v>1755</v>
      </c>
    </row>
    <row r="250" spans="1:2" x14ac:dyDescent="0.25">
      <c r="A250" s="124" t="s">
        <v>350</v>
      </c>
      <c r="B250" s="123">
        <f t="shared" si="3"/>
        <v>1800</v>
      </c>
    </row>
    <row r="251" spans="1:2" x14ac:dyDescent="0.25">
      <c r="A251" s="124" t="s">
        <v>351</v>
      </c>
      <c r="B251" s="123">
        <f t="shared" si="3"/>
        <v>1845</v>
      </c>
    </row>
    <row r="252" spans="1:2" x14ac:dyDescent="0.25">
      <c r="A252" s="124" t="s">
        <v>352</v>
      </c>
      <c r="B252" s="123">
        <f t="shared" si="3"/>
        <v>1890</v>
      </c>
    </row>
    <row r="253" spans="1:2" x14ac:dyDescent="0.25">
      <c r="A253" s="124" t="s">
        <v>353</v>
      </c>
      <c r="B253" s="123">
        <f t="shared" si="3"/>
        <v>1935</v>
      </c>
    </row>
    <row r="254" spans="1:2" x14ac:dyDescent="0.25">
      <c r="A254" s="124" t="s">
        <v>354</v>
      </c>
      <c r="B254" s="123">
        <f t="shared" si="3"/>
        <v>1980</v>
      </c>
    </row>
    <row r="255" spans="1:2" x14ac:dyDescent="0.25">
      <c r="A255" s="124" t="s">
        <v>355</v>
      </c>
      <c r="B255" s="123">
        <f t="shared" si="3"/>
        <v>2025</v>
      </c>
    </row>
    <row r="256" spans="1:2" x14ac:dyDescent="0.25">
      <c r="A256" s="124" t="s">
        <v>356</v>
      </c>
      <c r="B256" s="123">
        <f t="shared" si="3"/>
        <v>2070</v>
      </c>
    </row>
    <row r="257" spans="1:2" x14ac:dyDescent="0.25">
      <c r="A257" s="124" t="s">
        <v>357</v>
      </c>
      <c r="B257" s="123">
        <f t="shared" si="3"/>
        <v>2115</v>
      </c>
    </row>
    <row r="258" spans="1:2" x14ac:dyDescent="0.25">
      <c r="A258" s="124" t="s">
        <v>358</v>
      </c>
      <c r="B258" s="123">
        <f t="shared" si="3"/>
        <v>2160</v>
      </c>
    </row>
    <row r="259" spans="1:2" x14ac:dyDescent="0.25">
      <c r="A259" s="124" t="s">
        <v>359</v>
      </c>
      <c r="B259" s="123">
        <f t="shared" si="3"/>
        <v>2205</v>
      </c>
    </row>
    <row r="260" spans="1:2" x14ac:dyDescent="0.25">
      <c r="A260" s="124" t="s">
        <v>360</v>
      </c>
      <c r="B260" s="123">
        <f t="shared" si="3"/>
        <v>2250</v>
      </c>
    </row>
    <row r="261" spans="1:2" x14ac:dyDescent="0.25">
      <c r="A261" s="124" t="s">
        <v>361</v>
      </c>
      <c r="B261" s="123">
        <v>0</v>
      </c>
    </row>
    <row r="262" spans="1:2" x14ac:dyDescent="0.25">
      <c r="A262" s="124" t="s">
        <v>122</v>
      </c>
      <c r="B262" s="123">
        <v>0</v>
      </c>
    </row>
    <row r="263" spans="1:2" x14ac:dyDescent="0.25">
      <c r="A263" s="124" t="s">
        <v>362</v>
      </c>
      <c r="B263" s="123">
        <v>45</v>
      </c>
    </row>
    <row r="264" spans="1:2" x14ac:dyDescent="0.25">
      <c r="A264" s="124" t="s">
        <v>363</v>
      </c>
      <c r="B264" s="123">
        <f>B263+45</f>
        <v>90</v>
      </c>
    </row>
    <row r="265" spans="1:2" x14ac:dyDescent="0.25">
      <c r="A265" s="124" t="s">
        <v>364</v>
      </c>
      <c r="B265" s="123">
        <f t="shared" ref="B265:B312" si="4">B264+45</f>
        <v>135</v>
      </c>
    </row>
    <row r="266" spans="1:2" x14ac:dyDescent="0.25">
      <c r="A266" s="124" t="s">
        <v>365</v>
      </c>
      <c r="B266" s="123">
        <f t="shared" si="4"/>
        <v>180</v>
      </c>
    </row>
    <row r="267" spans="1:2" x14ac:dyDescent="0.25">
      <c r="A267" s="124" t="s">
        <v>366</v>
      </c>
      <c r="B267" s="123">
        <f t="shared" si="4"/>
        <v>225</v>
      </c>
    </row>
    <row r="268" spans="1:2" x14ac:dyDescent="0.25">
      <c r="A268" s="124" t="s">
        <v>367</v>
      </c>
      <c r="B268" s="123">
        <f t="shared" si="4"/>
        <v>270</v>
      </c>
    </row>
    <row r="269" spans="1:2" x14ac:dyDescent="0.25">
      <c r="A269" s="124" t="s">
        <v>368</v>
      </c>
      <c r="B269" s="123">
        <f t="shared" si="4"/>
        <v>315</v>
      </c>
    </row>
    <row r="270" spans="1:2" x14ac:dyDescent="0.25">
      <c r="A270" s="124" t="s">
        <v>369</v>
      </c>
      <c r="B270" s="123">
        <f t="shared" si="4"/>
        <v>360</v>
      </c>
    </row>
    <row r="271" spans="1:2" x14ac:dyDescent="0.25">
      <c r="A271" s="124" t="s">
        <v>370</v>
      </c>
      <c r="B271" s="123">
        <f t="shared" si="4"/>
        <v>405</v>
      </c>
    </row>
    <row r="272" spans="1:2" x14ac:dyDescent="0.25">
      <c r="A272" s="124" t="s">
        <v>371</v>
      </c>
      <c r="B272" s="123">
        <f t="shared" si="4"/>
        <v>450</v>
      </c>
    </row>
    <row r="273" spans="1:2" x14ac:dyDescent="0.25">
      <c r="A273" s="124" t="s">
        <v>372</v>
      </c>
      <c r="B273" s="123">
        <f t="shared" si="4"/>
        <v>495</v>
      </c>
    </row>
    <row r="274" spans="1:2" x14ac:dyDescent="0.25">
      <c r="A274" s="124" t="s">
        <v>373</v>
      </c>
      <c r="B274" s="123">
        <f t="shared" si="4"/>
        <v>540</v>
      </c>
    </row>
    <row r="275" spans="1:2" x14ac:dyDescent="0.25">
      <c r="A275" s="124" t="s">
        <v>374</v>
      </c>
      <c r="B275" s="123">
        <f t="shared" si="4"/>
        <v>585</v>
      </c>
    </row>
    <row r="276" spans="1:2" x14ac:dyDescent="0.25">
      <c r="A276" s="124" t="s">
        <v>375</v>
      </c>
      <c r="B276" s="123">
        <f t="shared" si="4"/>
        <v>630</v>
      </c>
    </row>
    <row r="277" spans="1:2" x14ac:dyDescent="0.25">
      <c r="A277" s="124" t="s">
        <v>376</v>
      </c>
      <c r="B277" s="123">
        <f t="shared" si="4"/>
        <v>675</v>
      </c>
    </row>
    <row r="278" spans="1:2" x14ac:dyDescent="0.25">
      <c r="A278" s="124" t="s">
        <v>377</v>
      </c>
      <c r="B278" s="123">
        <f t="shared" si="4"/>
        <v>720</v>
      </c>
    </row>
    <row r="279" spans="1:2" x14ac:dyDescent="0.25">
      <c r="A279" s="124" t="s">
        <v>378</v>
      </c>
      <c r="B279" s="123">
        <f t="shared" si="4"/>
        <v>765</v>
      </c>
    </row>
    <row r="280" spans="1:2" x14ac:dyDescent="0.25">
      <c r="A280" s="124" t="s">
        <v>379</v>
      </c>
      <c r="B280" s="123">
        <f t="shared" si="4"/>
        <v>810</v>
      </c>
    </row>
    <row r="281" spans="1:2" x14ac:dyDescent="0.25">
      <c r="A281" s="124" t="s">
        <v>380</v>
      </c>
      <c r="B281" s="123">
        <f t="shared" si="4"/>
        <v>855</v>
      </c>
    </row>
    <row r="282" spans="1:2" x14ac:dyDescent="0.25">
      <c r="A282" s="124" t="s">
        <v>381</v>
      </c>
      <c r="B282" s="123">
        <f t="shared" si="4"/>
        <v>900</v>
      </c>
    </row>
    <row r="283" spans="1:2" x14ac:dyDescent="0.25">
      <c r="A283" s="124" t="s">
        <v>382</v>
      </c>
      <c r="B283" s="123">
        <f t="shared" si="4"/>
        <v>945</v>
      </c>
    </row>
    <row r="284" spans="1:2" x14ac:dyDescent="0.25">
      <c r="A284" s="124" t="s">
        <v>383</v>
      </c>
      <c r="B284" s="123">
        <f t="shared" si="4"/>
        <v>990</v>
      </c>
    </row>
    <row r="285" spans="1:2" x14ac:dyDescent="0.25">
      <c r="A285" s="124" t="s">
        <v>384</v>
      </c>
      <c r="B285" s="123">
        <f t="shared" si="4"/>
        <v>1035</v>
      </c>
    </row>
    <row r="286" spans="1:2" x14ac:dyDescent="0.25">
      <c r="A286" s="124" t="s">
        <v>385</v>
      </c>
      <c r="B286" s="123">
        <f t="shared" si="4"/>
        <v>1080</v>
      </c>
    </row>
    <row r="287" spans="1:2" x14ac:dyDescent="0.25">
      <c r="A287" s="124" t="s">
        <v>386</v>
      </c>
      <c r="B287" s="123">
        <f t="shared" si="4"/>
        <v>1125</v>
      </c>
    </row>
    <row r="288" spans="1:2" x14ac:dyDescent="0.25">
      <c r="A288" s="124" t="s">
        <v>387</v>
      </c>
      <c r="B288" s="123">
        <f t="shared" si="4"/>
        <v>1170</v>
      </c>
    </row>
    <row r="289" spans="1:2" x14ac:dyDescent="0.25">
      <c r="A289" s="124" t="s">
        <v>388</v>
      </c>
      <c r="B289" s="123">
        <f t="shared" si="4"/>
        <v>1215</v>
      </c>
    </row>
    <row r="290" spans="1:2" x14ac:dyDescent="0.25">
      <c r="A290" s="124" t="s">
        <v>389</v>
      </c>
      <c r="B290" s="123">
        <f t="shared" si="4"/>
        <v>1260</v>
      </c>
    </row>
    <row r="291" spans="1:2" x14ac:dyDescent="0.25">
      <c r="A291" s="124" t="s">
        <v>390</v>
      </c>
      <c r="B291" s="123">
        <f t="shared" si="4"/>
        <v>1305</v>
      </c>
    </row>
    <row r="292" spans="1:2" x14ac:dyDescent="0.25">
      <c r="A292" s="124" t="s">
        <v>391</v>
      </c>
      <c r="B292" s="123">
        <f t="shared" si="4"/>
        <v>1350</v>
      </c>
    </row>
    <row r="293" spans="1:2" x14ac:dyDescent="0.25">
      <c r="A293" s="124" t="s">
        <v>392</v>
      </c>
      <c r="B293" s="123">
        <f t="shared" si="4"/>
        <v>1395</v>
      </c>
    </row>
    <row r="294" spans="1:2" x14ac:dyDescent="0.25">
      <c r="A294" s="124" t="s">
        <v>393</v>
      </c>
      <c r="B294" s="123">
        <f t="shared" si="4"/>
        <v>1440</v>
      </c>
    </row>
    <row r="295" spans="1:2" x14ac:dyDescent="0.25">
      <c r="A295" s="124" t="s">
        <v>394</v>
      </c>
      <c r="B295" s="123">
        <f t="shared" si="4"/>
        <v>1485</v>
      </c>
    </row>
    <row r="296" spans="1:2" x14ac:dyDescent="0.25">
      <c r="A296" s="124" t="s">
        <v>395</v>
      </c>
      <c r="B296" s="123">
        <f t="shared" si="4"/>
        <v>1530</v>
      </c>
    </row>
    <row r="297" spans="1:2" x14ac:dyDescent="0.25">
      <c r="A297" s="124" t="s">
        <v>396</v>
      </c>
      <c r="B297" s="123">
        <f t="shared" si="4"/>
        <v>1575</v>
      </c>
    </row>
    <row r="298" spans="1:2" x14ac:dyDescent="0.25">
      <c r="A298" s="124" t="s">
        <v>397</v>
      </c>
      <c r="B298" s="123">
        <f t="shared" si="4"/>
        <v>1620</v>
      </c>
    </row>
    <row r="299" spans="1:2" x14ac:dyDescent="0.25">
      <c r="A299" s="124" t="s">
        <v>398</v>
      </c>
      <c r="B299" s="123">
        <f t="shared" si="4"/>
        <v>1665</v>
      </c>
    </row>
    <row r="300" spans="1:2" x14ac:dyDescent="0.25">
      <c r="A300" s="124" t="s">
        <v>399</v>
      </c>
      <c r="B300" s="123">
        <f t="shared" si="4"/>
        <v>1710</v>
      </c>
    </row>
    <row r="301" spans="1:2" x14ac:dyDescent="0.25">
      <c r="A301" s="124" t="s">
        <v>400</v>
      </c>
      <c r="B301" s="123">
        <f t="shared" si="4"/>
        <v>1755</v>
      </c>
    </row>
    <row r="302" spans="1:2" x14ac:dyDescent="0.25">
      <c r="A302" s="124" t="s">
        <v>401</v>
      </c>
      <c r="B302" s="123">
        <f t="shared" si="4"/>
        <v>1800</v>
      </c>
    </row>
    <row r="303" spans="1:2" x14ac:dyDescent="0.25">
      <c r="A303" s="124" t="s">
        <v>402</v>
      </c>
      <c r="B303" s="123">
        <f t="shared" si="4"/>
        <v>1845</v>
      </c>
    </row>
    <row r="304" spans="1:2" x14ac:dyDescent="0.25">
      <c r="A304" s="124" t="s">
        <v>403</v>
      </c>
      <c r="B304" s="123">
        <f t="shared" si="4"/>
        <v>1890</v>
      </c>
    </row>
    <row r="305" spans="1:2" x14ac:dyDescent="0.25">
      <c r="A305" s="124" t="s">
        <v>404</v>
      </c>
      <c r="B305" s="123">
        <f t="shared" si="4"/>
        <v>1935</v>
      </c>
    </row>
    <row r="306" spans="1:2" x14ac:dyDescent="0.25">
      <c r="A306" s="124" t="s">
        <v>405</v>
      </c>
      <c r="B306" s="123">
        <f t="shared" si="4"/>
        <v>1980</v>
      </c>
    </row>
    <row r="307" spans="1:2" x14ac:dyDescent="0.25">
      <c r="A307" s="124" t="s">
        <v>406</v>
      </c>
      <c r="B307" s="123">
        <f t="shared" si="4"/>
        <v>2025</v>
      </c>
    </row>
    <row r="308" spans="1:2" x14ac:dyDescent="0.25">
      <c r="A308" s="124" t="s">
        <v>407</v>
      </c>
      <c r="B308" s="123">
        <f t="shared" si="4"/>
        <v>2070</v>
      </c>
    </row>
    <row r="309" spans="1:2" x14ac:dyDescent="0.25">
      <c r="A309" s="124" t="s">
        <v>408</v>
      </c>
      <c r="B309" s="123">
        <f t="shared" si="4"/>
        <v>2115</v>
      </c>
    </row>
    <row r="310" spans="1:2" x14ac:dyDescent="0.25">
      <c r="A310" s="124" t="s">
        <v>409</v>
      </c>
      <c r="B310" s="123">
        <f t="shared" si="4"/>
        <v>2160</v>
      </c>
    </row>
    <row r="311" spans="1:2" x14ac:dyDescent="0.25">
      <c r="A311" s="124" t="s">
        <v>410</v>
      </c>
      <c r="B311" s="123">
        <f t="shared" si="4"/>
        <v>2205</v>
      </c>
    </row>
    <row r="312" spans="1:2" x14ac:dyDescent="0.25">
      <c r="A312" s="124" t="s">
        <v>411</v>
      </c>
      <c r="B312" s="123">
        <f t="shared" si="4"/>
        <v>2250</v>
      </c>
    </row>
    <row r="313" spans="1:2" x14ac:dyDescent="0.25">
      <c r="A313" s="124" t="s">
        <v>361</v>
      </c>
      <c r="B313" s="123">
        <v>0</v>
      </c>
    </row>
    <row r="314" spans="1:2" x14ac:dyDescent="0.25">
      <c r="A314" s="124" t="s">
        <v>122</v>
      </c>
      <c r="B314" s="123">
        <v>0</v>
      </c>
    </row>
    <row r="315" spans="1:2" x14ac:dyDescent="0.25">
      <c r="A315" s="124" t="s">
        <v>362</v>
      </c>
      <c r="B315" s="123">
        <v>45</v>
      </c>
    </row>
    <row r="316" spans="1:2" x14ac:dyDescent="0.25">
      <c r="A316" s="124" t="s">
        <v>363</v>
      </c>
      <c r="B316" s="123">
        <f>B315+45</f>
        <v>90</v>
      </c>
    </row>
    <row r="317" spans="1:2" x14ac:dyDescent="0.25">
      <c r="A317" s="124" t="s">
        <v>364</v>
      </c>
      <c r="B317" s="123">
        <f t="shared" ref="B317:B364" si="5">B316+45</f>
        <v>135</v>
      </c>
    </row>
    <row r="318" spans="1:2" x14ac:dyDescent="0.25">
      <c r="A318" s="124" t="s">
        <v>365</v>
      </c>
      <c r="B318" s="123">
        <f t="shared" si="5"/>
        <v>180</v>
      </c>
    </row>
    <row r="319" spans="1:2" x14ac:dyDescent="0.25">
      <c r="A319" s="124" t="s">
        <v>366</v>
      </c>
      <c r="B319" s="123">
        <f t="shared" si="5"/>
        <v>225</v>
      </c>
    </row>
    <row r="320" spans="1:2" x14ac:dyDescent="0.25">
      <c r="A320" s="124" t="s">
        <v>367</v>
      </c>
      <c r="B320" s="123">
        <f t="shared" si="5"/>
        <v>270</v>
      </c>
    </row>
    <row r="321" spans="1:2" x14ac:dyDescent="0.25">
      <c r="A321" s="124" t="s">
        <v>368</v>
      </c>
      <c r="B321" s="123">
        <f t="shared" si="5"/>
        <v>315</v>
      </c>
    </row>
    <row r="322" spans="1:2" x14ac:dyDescent="0.25">
      <c r="A322" s="124" t="s">
        <v>369</v>
      </c>
      <c r="B322" s="123">
        <f t="shared" si="5"/>
        <v>360</v>
      </c>
    </row>
    <row r="323" spans="1:2" x14ac:dyDescent="0.25">
      <c r="A323" s="124" t="s">
        <v>370</v>
      </c>
      <c r="B323" s="123">
        <f t="shared" si="5"/>
        <v>405</v>
      </c>
    </row>
    <row r="324" spans="1:2" x14ac:dyDescent="0.25">
      <c r="A324" s="124" t="s">
        <v>371</v>
      </c>
      <c r="B324" s="123">
        <f t="shared" si="5"/>
        <v>450</v>
      </c>
    </row>
    <row r="325" spans="1:2" x14ac:dyDescent="0.25">
      <c r="A325" s="124" t="s">
        <v>372</v>
      </c>
      <c r="B325" s="123">
        <f t="shared" si="5"/>
        <v>495</v>
      </c>
    </row>
    <row r="326" spans="1:2" x14ac:dyDescent="0.25">
      <c r="A326" s="124" t="s">
        <v>373</v>
      </c>
      <c r="B326" s="123">
        <f t="shared" si="5"/>
        <v>540</v>
      </c>
    </row>
    <row r="327" spans="1:2" x14ac:dyDescent="0.25">
      <c r="A327" s="124" t="s">
        <v>374</v>
      </c>
      <c r="B327" s="123">
        <f t="shared" si="5"/>
        <v>585</v>
      </c>
    </row>
    <row r="328" spans="1:2" x14ac:dyDescent="0.25">
      <c r="A328" s="124" t="s">
        <v>375</v>
      </c>
      <c r="B328" s="123">
        <f t="shared" si="5"/>
        <v>630</v>
      </c>
    </row>
    <row r="329" spans="1:2" x14ac:dyDescent="0.25">
      <c r="A329" s="124" t="s">
        <v>376</v>
      </c>
      <c r="B329" s="123">
        <f t="shared" si="5"/>
        <v>675</v>
      </c>
    </row>
    <row r="330" spans="1:2" x14ac:dyDescent="0.25">
      <c r="A330" s="124" t="s">
        <v>377</v>
      </c>
      <c r="B330" s="123">
        <f t="shared" si="5"/>
        <v>720</v>
      </c>
    </row>
    <row r="331" spans="1:2" x14ac:dyDescent="0.25">
      <c r="A331" s="124" t="s">
        <v>378</v>
      </c>
      <c r="B331" s="123">
        <f t="shared" si="5"/>
        <v>765</v>
      </c>
    </row>
    <row r="332" spans="1:2" x14ac:dyDescent="0.25">
      <c r="A332" s="124" t="s">
        <v>379</v>
      </c>
      <c r="B332" s="123">
        <f t="shared" si="5"/>
        <v>810</v>
      </c>
    </row>
    <row r="333" spans="1:2" x14ac:dyDescent="0.25">
      <c r="A333" s="124" t="s">
        <v>380</v>
      </c>
      <c r="B333" s="123">
        <f t="shared" si="5"/>
        <v>855</v>
      </c>
    </row>
    <row r="334" spans="1:2" x14ac:dyDescent="0.25">
      <c r="A334" s="124" t="s">
        <v>381</v>
      </c>
      <c r="B334" s="123">
        <f t="shared" si="5"/>
        <v>900</v>
      </c>
    </row>
    <row r="335" spans="1:2" x14ac:dyDescent="0.25">
      <c r="A335" s="124" t="s">
        <v>382</v>
      </c>
      <c r="B335" s="123">
        <f t="shared" si="5"/>
        <v>945</v>
      </c>
    </row>
    <row r="336" spans="1:2" x14ac:dyDescent="0.25">
      <c r="A336" s="124" t="s">
        <v>383</v>
      </c>
      <c r="B336" s="123">
        <f t="shared" si="5"/>
        <v>990</v>
      </c>
    </row>
    <row r="337" spans="1:2" x14ac:dyDescent="0.25">
      <c r="A337" s="124" t="s">
        <v>384</v>
      </c>
      <c r="B337" s="123">
        <f t="shared" si="5"/>
        <v>1035</v>
      </c>
    </row>
    <row r="338" spans="1:2" x14ac:dyDescent="0.25">
      <c r="A338" s="124" t="s">
        <v>385</v>
      </c>
      <c r="B338" s="123">
        <f t="shared" si="5"/>
        <v>1080</v>
      </c>
    </row>
    <row r="339" spans="1:2" x14ac:dyDescent="0.25">
      <c r="A339" s="124" t="s">
        <v>386</v>
      </c>
      <c r="B339" s="123">
        <f t="shared" si="5"/>
        <v>1125</v>
      </c>
    </row>
    <row r="340" spans="1:2" x14ac:dyDescent="0.25">
      <c r="A340" s="124" t="s">
        <v>387</v>
      </c>
      <c r="B340" s="123">
        <f t="shared" si="5"/>
        <v>1170</v>
      </c>
    </row>
    <row r="341" spans="1:2" x14ac:dyDescent="0.25">
      <c r="A341" s="124" t="s">
        <v>388</v>
      </c>
      <c r="B341" s="123">
        <f t="shared" si="5"/>
        <v>1215</v>
      </c>
    </row>
    <row r="342" spans="1:2" x14ac:dyDescent="0.25">
      <c r="A342" s="124" t="s">
        <v>389</v>
      </c>
      <c r="B342" s="123">
        <f t="shared" si="5"/>
        <v>1260</v>
      </c>
    </row>
    <row r="343" spans="1:2" x14ac:dyDescent="0.25">
      <c r="A343" s="124" t="s">
        <v>390</v>
      </c>
      <c r="B343" s="123">
        <f t="shared" si="5"/>
        <v>1305</v>
      </c>
    </row>
    <row r="344" spans="1:2" x14ac:dyDescent="0.25">
      <c r="A344" s="124" t="s">
        <v>391</v>
      </c>
      <c r="B344" s="123">
        <f t="shared" si="5"/>
        <v>1350</v>
      </c>
    </row>
    <row r="345" spans="1:2" x14ac:dyDescent="0.25">
      <c r="A345" s="124" t="s">
        <v>392</v>
      </c>
      <c r="B345" s="123">
        <f t="shared" si="5"/>
        <v>1395</v>
      </c>
    </row>
    <row r="346" spans="1:2" x14ac:dyDescent="0.25">
      <c r="A346" s="124" t="s">
        <v>393</v>
      </c>
      <c r="B346" s="123">
        <f t="shared" si="5"/>
        <v>1440</v>
      </c>
    </row>
    <row r="347" spans="1:2" x14ac:dyDescent="0.25">
      <c r="A347" s="124" t="s">
        <v>394</v>
      </c>
      <c r="B347" s="123">
        <f t="shared" si="5"/>
        <v>1485</v>
      </c>
    </row>
    <row r="348" spans="1:2" x14ac:dyDescent="0.25">
      <c r="A348" s="124" t="s">
        <v>395</v>
      </c>
      <c r="B348" s="123">
        <f t="shared" si="5"/>
        <v>1530</v>
      </c>
    </row>
    <row r="349" spans="1:2" x14ac:dyDescent="0.25">
      <c r="A349" s="124" t="s">
        <v>396</v>
      </c>
      <c r="B349" s="123">
        <f t="shared" si="5"/>
        <v>1575</v>
      </c>
    </row>
    <row r="350" spans="1:2" x14ac:dyDescent="0.25">
      <c r="A350" s="124" t="s">
        <v>397</v>
      </c>
      <c r="B350" s="123">
        <f t="shared" si="5"/>
        <v>1620</v>
      </c>
    </row>
    <row r="351" spans="1:2" x14ac:dyDescent="0.25">
      <c r="A351" s="124" t="s">
        <v>398</v>
      </c>
      <c r="B351" s="123">
        <f t="shared" si="5"/>
        <v>1665</v>
      </c>
    </row>
    <row r="352" spans="1:2" x14ac:dyDescent="0.25">
      <c r="A352" s="124" t="s">
        <v>399</v>
      </c>
      <c r="B352" s="123">
        <f t="shared" si="5"/>
        <v>1710</v>
      </c>
    </row>
    <row r="353" spans="1:2" x14ac:dyDescent="0.25">
      <c r="A353" s="124" t="s">
        <v>400</v>
      </c>
      <c r="B353" s="123">
        <f t="shared" si="5"/>
        <v>1755</v>
      </c>
    </row>
    <row r="354" spans="1:2" x14ac:dyDescent="0.25">
      <c r="A354" s="124" t="s">
        <v>401</v>
      </c>
      <c r="B354" s="123">
        <f t="shared" si="5"/>
        <v>1800</v>
      </c>
    </row>
    <row r="355" spans="1:2" x14ac:dyDescent="0.25">
      <c r="A355" s="124" t="s">
        <v>402</v>
      </c>
      <c r="B355" s="123">
        <f t="shared" si="5"/>
        <v>1845</v>
      </c>
    </row>
    <row r="356" spans="1:2" x14ac:dyDescent="0.25">
      <c r="A356" s="124" t="s">
        <v>403</v>
      </c>
      <c r="B356" s="123">
        <f t="shared" si="5"/>
        <v>1890</v>
      </c>
    </row>
    <row r="357" spans="1:2" x14ac:dyDescent="0.25">
      <c r="A357" s="124" t="s">
        <v>404</v>
      </c>
      <c r="B357" s="123">
        <f t="shared" si="5"/>
        <v>1935</v>
      </c>
    </row>
    <row r="358" spans="1:2" x14ac:dyDescent="0.25">
      <c r="A358" s="124" t="s">
        <v>405</v>
      </c>
      <c r="B358" s="123">
        <f t="shared" si="5"/>
        <v>1980</v>
      </c>
    </row>
    <row r="359" spans="1:2" x14ac:dyDescent="0.25">
      <c r="A359" s="124" t="s">
        <v>406</v>
      </c>
      <c r="B359" s="123">
        <f t="shared" si="5"/>
        <v>2025</v>
      </c>
    </row>
    <row r="360" spans="1:2" x14ac:dyDescent="0.25">
      <c r="A360" s="124" t="s">
        <v>407</v>
      </c>
      <c r="B360" s="123">
        <f t="shared" si="5"/>
        <v>2070</v>
      </c>
    </row>
    <row r="361" spans="1:2" x14ac:dyDescent="0.25">
      <c r="A361" s="124" t="s">
        <v>408</v>
      </c>
      <c r="B361" s="123">
        <f t="shared" si="5"/>
        <v>2115</v>
      </c>
    </row>
    <row r="362" spans="1:2" x14ac:dyDescent="0.25">
      <c r="A362" s="124" t="s">
        <v>409</v>
      </c>
      <c r="B362" s="123">
        <f t="shared" si="5"/>
        <v>2160</v>
      </c>
    </row>
    <row r="363" spans="1:2" x14ac:dyDescent="0.25">
      <c r="A363" s="124" t="s">
        <v>410</v>
      </c>
      <c r="B363" s="123">
        <f t="shared" si="5"/>
        <v>2205</v>
      </c>
    </row>
    <row r="364" spans="1:2" x14ac:dyDescent="0.25">
      <c r="A364" s="124" t="s">
        <v>411</v>
      </c>
      <c r="B364" s="123">
        <f t="shared" si="5"/>
        <v>2250</v>
      </c>
    </row>
    <row r="365" spans="1:2" x14ac:dyDescent="0.25">
      <c r="A365" s="124" t="s">
        <v>412</v>
      </c>
      <c r="B365" s="123">
        <v>0</v>
      </c>
    </row>
    <row r="366" spans="1:2" x14ac:dyDescent="0.25">
      <c r="A366" s="124" t="s">
        <v>123</v>
      </c>
      <c r="B366" s="123">
        <v>0</v>
      </c>
    </row>
    <row r="367" spans="1:2" x14ac:dyDescent="0.25">
      <c r="A367" s="124" t="s">
        <v>413</v>
      </c>
      <c r="B367" s="123">
        <v>45</v>
      </c>
    </row>
    <row r="368" spans="1:2" x14ac:dyDescent="0.25">
      <c r="A368" s="124" t="s">
        <v>414</v>
      </c>
      <c r="B368" s="123">
        <f>B367+45</f>
        <v>90</v>
      </c>
    </row>
    <row r="369" spans="1:2" x14ac:dyDescent="0.25">
      <c r="A369" s="124" t="s">
        <v>415</v>
      </c>
      <c r="B369" s="123">
        <f t="shared" ref="B369:B416" si="6">B368+45</f>
        <v>135</v>
      </c>
    </row>
    <row r="370" spans="1:2" x14ac:dyDescent="0.25">
      <c r="A370" s="124" t="s">
        <v>416</v>
      </c>
      <c r="B370" s="123">
        <f t="shared" si="6"/>
        <v>180</v>
      </c>
    </row>
    <row r="371" spans="1:2" x14ac:dyDescent="0.25">
      <c r="A371" s="124" t="s">
        <v>417</v>
      </c>
      <c r="B371" s="123">
        <f t="shared" si="6"/>
        <v>225</v>
      </c>
    </row>
    <row r="372" spans="1:2" x14ac:dyDescent="0.25">
      <c r="A372" s="124" t="s">
        <v>418</v>
      </c>
      <c r="B372" s="123">
        <f t="shared" si="6"/>
        <v>270</v>
      </c>
    </row>
    <row r="373" spans="1:2" x14ac:dyDescent="0.25">
      <c r="A373" s="124" t="s">
        <v>419</v>
      </c>
      <c r="B373" s="123">
        <f t="shared" si="6"/>
        <v>315</v>
      </c>
    </row>
    <row r="374" spans="1:2" x14ac:dyDescent="0.25">
      <c r="A374" s="124" t="s">
        <v>420</v>
      </c>
      <c r="B374" s="123">
        <f t="shared" si="6"/>
        <v>360</v>
      </c>
    </row>
    <row r="375" spans="1:2" x14ac:dyDescent="0.25">
      <c r="A375" s="124" t="s">
        <v>421</v>
      </c>
      <c r="B375" s="123">
        <f t="shared" si="6"/>
        <v>405</v>
      </c>
    </row>
    <row r="376" spans="1:2" x14ac:dyDescent="0.25">
      <c r="A376" s="124" t="s">
        <v>422</v>
      </c>
      <c r="B376" s="123">
        <f t="shared" si="6"/>
        <v>450</v>
      </c>
    </row>
    <row r="377" spans="1:2" x14ac:dyDescent="0.25">
      <c r="A377" s="124" t="s">
        <v>423</v>
      </c>
      <c r="B377" s="123">
        <f t="shared" si="6"/>
        <v>495</v>
      </c>
    </row>
    <row r="378" spans="1:2" x14ac:dyDescent="0.25">
      <c r="A378" s="124" t="s">
        <v>424</v>
      </c>
      <c r="B378" s="123">
        <f t="shared" si="6"/>
        <v>540</v>
      </c>
    </row>
    <row r="379" spans="1:2" x14ac:dyDescent="0.25">
      <c r="A379" s="124" t="s">
        <v>425</v>
      </c>
      <c r="B379" s="123">
        <f t="shared" si="6"/>
        <v>585</v>
      </c>
    </row>
    <row r="380" spans="1:2" x14ac:dyDescent="0.25">
      <c r="A380" s="124" t="s">
        <v>426</v>
      </c>
      <c r="B380" s="123">
        <f t="shared" si="6"/>
        <v>630</v>
      </c>
    </row>
    <row r="381" spans="1:2" x14ac:dyDescent="0.25">
      <c r="A381" s="124" t="s">
        <v>427</v>
      </c>
      <c r="B381" s="123">
        <f t="shared" si="6"/>
        <v>675</v>
      </c>
    </row>
    <row r="382" spans="1:2" x14ac:dyDescent="0.25">
      <c r="A382" s="124" t="s">
        <v>428</v>
      </c>
      <c r="B382" s="123">
        <f t="shared" si="6"/>
        <v>720</v>
      </c>
    </row>
    <row r="383" spans="1:2" x14ac:dyDescent="0.25">
      <c r="A383" s="124" t="s">
        <v>429</v>
      </c>
      <c r="B383" s="123">
        <f t="shared" si="6"/>
        <v>765</v>
      </c>
    </row>
    <row r="384" spans="1:2" x14ac:dyDescent="0.25">
      <c r="A384" s="124" t="s">
        <v>430</v>
      </c>
      <c r="B384" s="123">
        <f t="shared" si="6"/>
        <v>810</v>
      </c>
    </row>
    <row r="385" spans="1:2" x14ac:dyDescent="0.25">
      <c r="A385" s="124" t="s">
        <v>431</v>
      </c>
      <c r="B385" s="123">
        <f t="shared" si="6"/>
        <v>855</v>
      </c>
    </row>
    <row r="386" spans="1:2" x14ac:dyDescent="0.25">
      <c r="A386" s="124" t="s">
        <v>432</v>
      </c>
      <c r="B386" s="123">
        <f t="shared" si="6"/>
        <v>900</v>
      </c>
    </row>
    <row r="387" spans="1:2" x14ac:dyDescent="0.25">
      <c r="A387" s="124" t="s">
        <v>433</v>
      </c>
      <c r="B387" s="123">
        <f t="shared" si="6"/>
        <v>945</v>
      </c>
    </row>
    <row r="388" spans="1:2" x14ac:dyDescent="0.25">
      <c r="A388" s="124" t="s">
        <v>434</v>
      </c>
      <c r="B388" s="123">
        <f t="shared" si="6"/>
        <v>990</v>
      </c>
    </row>
    <row r="389" spans="1:2" x14ac:dyDescent="0.25">
      <c r="A389" s="124" t="s">
        <v>435</v>
      </c>
      <c r="B389" s="123">
        <f t="shared" si="6"/>
        <v>1035</v>
      </c>
    </row>
    <row r="390" spans="1:2" x14ac:dyDescent="0.25">
      <c r="A390" s="124" t="s">
        <v>436</v>
      </c>
      <c r="B390" s="123">
        <f t="shared" si="6"/>
        <v>1080</v>
      </c>
    </row>
    <row r="391" spans="1:2" x14ac:dyDescent="0.25">
      <c r="A391" s="124" t="s">
        <v>437</v>
      </c>
      <c r="B391" s="123">
        <f t="shared" si="6"/>
        <v>1125</v>
      </c>
    </row>
    <row r="392" spans="1:2" x14ac:dyDescent="0.25">
      <c r="A392" s="124" t="s">
        <v>438</v>
      </c>
      <c r="B392" s="123">
        <f t="shared" si="6"/>
        <v>1170</v>
      </c>
    </row>
    <row r="393" spans="1:2" x14ac:dyDescent="0.25">
      <c r="A393" s="124" t="s">
        <v>439</v>
      </c>
      <c r="B393" s="123">
        <f t="shared" si="6"/>
        <v>1215</v>
      </c>
    </row>
    <row r="394" spans="1:2" x14ac:dyDescent="0.25">
      <c r="A394" s="124" t="s">
        <v>440</v>
      </c>
      <c r="B394" s="123">
        <f t="shared" si="6"/>
        <v>1260</v>
      </c>
    </row>
    <row r="395" spans="1:2" x14ac:dyDescent="0.25">
      <c r="A395" s="124" t="s">
        <v>441</v>
      </c>
      <c r="B395" s="123">
        <f t="shared" si="6"/>
        <v>1305</v>
      </c>
    </row>
    <row r="396" spans="1:2" x14ac:dyDescent="0.25">
      <c r="A396" s="124" t="s">
        <v>442</v>
      </c>
      <c r="B396" s="123">
        <f t="shared" si="6"/>
        <v>1350</v>
      </c>
    </row>
    <row r="397" spans="1:2" x14ac:dyDescent="0.25">
      <c r="A397" s="124" t="s">
        <v>443</v>
      </c>
      <c r="B397" s="123">
        <f t="shared" si="6"/>
        <v>1395</v>
      </c>
    </row>
    <row r="398" spans="1:2" x14ac:dyDescent="0.25">
      <c r="A398" s="124" t="s">
        <v>444</v>
      </c>
      <c r="B398" s="123">
        <f t="shared" si="6"/>
        <v>1440</v>
      </c>
    </row>
    <row r="399" spans="1:2" x14ac:dyDescent="0.25">
      <c r="A399" s="124" t="s">
        <v>445</v>
      </c>
      <c r="B399" s="123">
        <f t="shared" si="6"/>
        <v>1485</v>
      </c>
    </row>
    <row r="400" spans="1:2" x14ac:dyDescent="0.25">
      <c r="A400" s="124" t="s">
        <v>446</v>
      </c>
      <c r="B400" s="123">
        <f t="shared" si="6"/>
        <v>1530</v>
      </c>
    </row>
    <row r="401" spans="1:2" x14ac:dyDescent="0.25">
      <c r="A401" s="124" t="s">
        <v>447</v>
      </c>
      <c r="B401" s="123">
        <f t="shared" si="6"/>
        <v>1575</v>
      </c>
    </row>
    <row r="402" spans="1:2" x14ac:dyDescent="0.25">
      <c r="A402" s="124" t="s">
        <v>448</v>
      </c>
      <c r="B402" s="123">
        <f t="shared" si="6"/>
        <v>1620</v>
      </c>
    </row>
    <row r="403" spans="1:2" x14ac:dyDescent="0.25">
      <c r="A403" s="124" t="s">
        <v>449</v>
      </c>
      <c r="B403" s="123">
        <f t="shared" si="6"/>
        <v>1665</v>
      </c>
    </row>
    <row r="404" spans="1:2" x14ac:dyDescent="0.25">
      <c r="A404" s="124" t="s">
        <v>450</v>
      </c>
      <c r="B404" s="123">
        <f t="shared" si="6"/>
        <v>1710</v>
      </c>
    </row>
    <row r="405" spans="1:2" x14ac:dyDescent="0.25">
      <c r="A405" s="124" t="s">
        <v>451</v>
      </c>
      <c r="B405" s="123">
        <f t="shared" si="6"/>
        <v>1755</v>
      </c>
    </row>
    <row r="406" spans="1:2" x14ac:dyDescent="0.25">
      <c r="A406" s="124" t="s">
        <v>452</v>
      </c>
      <c r="B406" s="123">
        <f t="shared" si="6"/>
        <v>1800</v>
      </c>
    </row>
    <row r="407" spans="1:2" x14ac:dyDescent="0.25">
      <c r="A407" s="124" t="s">
        <v>453</v>
      </c>
      <c r="B407" s="123">
        <f t="shared" si="6"/>
        <v>1845</v>
      </c>
    </row>
    <row r="408" spans="1:2" x14ac:dyDescent="0.25">
      <c r="A408" s="124" t="s">
        <v>454</v>
      </c>
      <c r="B408" s="123">
        <f t="shared" si="6"/>
        <v>1890</v>
      </c>
    </row>
    <row r="409" spans="1:2" x14ac:dyDescent="0.25">
      <c r="A409" s="124" t="s">
        <v>455</v>
      </c>
      <c r="B409" s="123">
        <f t="shared" si="6"/>
        <v>1935</v>
      </c>
    </row>
    <row r="410" spans="1:2" x14ac:dyDescent="0.25">
      <c r="A410" s="124" t="s">
        <v>456</v>
      </c>
      <c r="B410" s="123">
        <f t="shared" si="6"/>
        <v>1980</v>
      </c>
    </row>
    <row r="411" spans="1:2" x14ac:dyDescent="0.25">
      <c r="A411" s="124" t="s">
        <v>457</v>
      </c>
      <c r="B411" s="123">
        <f t="shared" si="6"/>
        <v>2025</v>
      </c>
    </row>
    <row r="412" spans="1:2" x14ac:dyDescent="0.25">
      <c r="A412" s="124" t="s">
        <v>458</v>
      </c>
      <c r="B412" s="123">
        <f t="shared" si="6"/>
        <v>2070</v>
      </c>
    </row>
    <row r="413" spans="1:2" x14ac:dyDescent="0.25">
      <c r="A413" s="124" t="s">
        <v>459</v>
      </c>
      <c r="B413" s="123">
        <f t="shared" si="6"/>
        <v>2115</v>
      </c>
    </row>
    <row r="414" spans="1:2" x14ac:dyDescent="0.25">
      <c r="A414" s="124" t="s">
        <v>460</v>
      </c>
      <c r="B414" s="123">
        <f t="shared" si="6"/>
        <v>2160</v>
      </c>
    </row>
    <row r="415" spans="1:2" x14ac:dyDescent="0.25">
      <c r="A415" s="124" t="s">
        <v>461</v>
      </c>
      <c r="B415" s="123">
        <f t="shared" si="6"/>
        <v>2205</v>
      </c>
    </row>
    <row r="416" spans="1:2" x14ac:dyDescent="0.25">
      <c r="A416" s="124" t="s">
        <v>462</v>
      </c>
      <c r="B416" s="123">
        <f t="shared" si="6"/>
        <v>2250</v>
      </c>
    </row>
    <row r="417" spans="1:2" x14ac:dyDescent="0.25">
      <c r="A417" s="116" t="s">
        <v>60</v>
      </c>
      <c r="B417">
        <v>0</v>
      </c>
    </row>
    <row r="418" spans="1:2" x14ac:dyDescent="0.25">
      <c r="A418" s="116" t="s">
        <v>514</v>
      </c>
      <c r="B418">
        <v>0</v>
      </c>
    </row>
    <row r="419" spans="1:2" x14ac:dyDescent="0.25">
      <c r="A419" s="116" t="s">
        <v>515</v>
      </c>
      <c r="B419" s="123">
        <v>15</v>
      </c>
    </row>
    <row r="420" spans="1:2" x14ac:dyDescent="0.25">
      <c r="A420" s="116" t="s">
        <v>516</v>
      </c>
      <c r="B420" s="123">
        <f>B419+15</f>
        <v>30</v>
      </c>
    </row>
    <row r="421" spans="1:2" x14ac:dyDescent="0.25">
      <c r="A421" s="116" t="s">
        <v>517</v>
      </c>
      <c r="B421" s="123">
        <f t="shared" ref="B421:B468" si="7">B420+15</f>
        <v>45</v>
      </c>
    </row>
    <row r="422" spans="1:2" x14ac:dyDescent="0.25">
      <c r="A422" s="116" t="s">
        <v>518</v>
      </c>
      <c r="B422" s="123">
        <f t="shared" si="7"/>
        <v>60</v>
      </c>
    </row>
    <row r="423" spans="1:2" x14ac:dyDescent="0.25">
      <c r="A423" s="116" t="s">
        <v>519</v>
      </c>
      <c r="B423" s="123">
        <f t="shared" si="7"/>
        <v>75</v>
      </c>
    </row>
    <row r="424" spans="1:2" x14ac:dyDescent="0.25">
      <c r="A424" s="116" t="s">
        <v>520</v>
      </c>
      <c r="B424" s="123">
        <f t="shared" si="7"/>
        <v>90</v>
      </c>
    </row>
    <row r="425" spans="1:2" x14ac:dyDescent="0.25">
      <c r="A425" s="116" t="s">
        <v>521</v>
      </c>
      <c r="B425" s="123">
        <f t="shared" si="7"/>
        <v>105</v>
      </c>
    </row>
    <row r="426" spans="1:2" x14ac:dyDescent="0.25">
      <c r="A426" s="116" t="s">
        <v>522</v>
      </c>
      <c r="B426" s="123">
        <f t="shared" si="7"/>
        <v>120</v>
      </c>
    </row>
    <row r="427" spans="1:2" x14ac:dyDescent="0.25">
      <c r="A427" s="116" t="s">
        <v>523</v>
      </c>
      <c r="B427" s="123">
        <f t="shared" si="7"/>
        <v>135</v>
      </c>
    </row>
    <row r="428" spans="1:2" x14ac:dyDescent="0.25">
      <c r="A428" s="116" t="s">
        <v>524</v>
      </c>
      <c r="B428" s="123">
        <f t="shared" si="7"/>
        <v>150</v>
      </c>
    </row>
    <row r="429" spans="1:2" x14ac:dyDescent="0.25">
      <c r="A429" s="116" t="s">
        <v>525</v>
      </c>
      <c r="B429" s="123">
        <f t="shared" si="7"/>
        <v>165</v>
      </c>
    </row>
    <row r="430" spans="1:2" x14ac:dyDescent="0.25">
      <c r="A430" s="116" t="s">
        <v>526</v>
      </c>
      <c r="B430" s="123">
        <f t="shared" si="7"/>
        <v>180</v>
      </c>
    </row>
    <row r="431" spans="1:2" x14ac:dyDescent="0.25">
      <c r="A431" s="116" t="s">
        <v>527</v>
      </c>
      <c r="B431" s="123">
        <f t="shared" si="7"/>
        <v>195</v>
      </c>
    </row>
    <row r="432" spans="1:2" x14ac:dyDescent="0.25">
      <c r="A432" s="116" t="s">
        <v>528</v>
      </c>
      <c r="B432" s="123">
        <f t="shared" si="7"/>
        <v>210</v>
      </c>
    </row>
    <row r="433" spans="1:2" x14ac:dyDescent="0.25">
      <c r="A433" s="116" t="s">
        <v>529</v>
      </c>
      <c r="B433" s="123">
        <f t="shared" si="7"/>
        <v>225</v>
      </c>
    </row>
    <row r="434" spans="1:2" x14ac:dyDescent="0.25">
      <c r="A434" s="116" t="s">
        <v>530</v>
      </c>
      <c r="B434" s="123">
        <f t="shared" si="7"/>
        <v>240</v>
      </c>
    </row>
    <row r="435" spans="1:2" x14ac:dyDescent="0.25">
      <c r="A435" s="116" t="s">
        <v>531</v>
      </c>
      <c r="B435" s="123">
        <f t="shared" si="7"/>
        <v>255</v>
      </c>
    </row>
    <row r="436" spans="1:2" x14ac:dyDescent="0.25">
      <c r="A436" s="116" t="s">
        <v>532</v>
      </c>
      <c r="B436" s="123">
        <f t="shared" si="7"/>
        <v>270</v>
      </c>
    </row>
    <row r="437" spans="1:2" x14ac:dyDescent="0.25">
      <c r="A437" s="116" t="s">
        <v>533</v>
      </c>
      <c r="B437" s="123">
        <f t="shared" si="7"/>
        <v>285</v>
      </c>
    </row>
    <row r="438" spans="1:2" x14ac:dyDescent="0.25">
      <c r="A438" s="116" t="s">
        <v>534</v>
      </c>
      <c r="B438" s="123">
        <f t="shared" si="7"/>
        <v>300</v>
      </c>
    </row>
    <row r="439" spans="1:2" x14ac:dyDescent="0.25">
      <c r="A439" s="116" t="s">
        <v>535</v>
      </c>
      <c r="B439" s="123">
        <f t="shared" si="7"/>
        <v>315</v>
      </c>
    </row>
    <row r="440" spans="1:2" x14ac:dyDescent="0.25">
      <c r="A440" s="116" t="s">
        <v>536</v>
      </c>
      <c r="B440" s="123">
        <f t="shared" si="7"/>
        <v>330</v>
      </c>
    </row>
    <row r="441" spans="1:2" x14ac:dyDescent="0.25">
      <c r="A441" s="116" t="s">
        <v>537</v>
      </c>
      <c r="B441" s="123">
        <f t="shared" si="7"/>
        <v>345</v>
      </c>
    </row>
    <row r="442" spans="1:2" x14ac:dyDescent="0.25">
      <c r="A442" s="116" t="s">
        <v>538</v>
      </c>
      <c r="B442" s="123">
        <f t="shared" si="7"/>
        <v>360</v>
      </c>
    </row>
    <row r="443" spans="1:2" x14ac:dyDescent="0.25">
      <c r="A443" s="116" t="s">
        <v>539</v>
      </c>
      <c r="B443" s="123">
        <f t="shared" si="7"/>
        <v>375</v>
      </c>
    </row>
    <row r="444" spans="1:2" x14ac:dyDescent="0.25">
      <c r="A444" s="116" t="s">
        <v>540</v>
      </c>
      <c r="B444" s="123">
        <f t="shared" si="7"/>
        <v>390</v>
      </c>
    </row>
    <row r="445" spans="1:2" x14ac:dyDescent="0.25">
      <c r="A445" s="116" t="s">
        <v>541</v>
      </c>
      <c r="B445" s="123">
        <f t="shared" si="7"/>
        <v>405</v>
      </c>
    </row>
    <row r="446" spans="1:2" x14ac:dyDescent="0.25">
      <c r="A446" s="116" t="s">
        <v>542</v>
      </c>
      <c r="B446" s="123">
        <f t="shared" si="7"/>
        <v>420</v>
      </c>
    </row>
    <row r="447" spans="1:2" x14ac:dyDescent="0.25">
      <c r="A447" s="116" t="s">
        <v>543</v>
      </c>
      <c r="B447" s="123">
        <f t="shared" si="7"/>
        <v>435</v>
      </c>
    </row>
    <row r="448" spans="1:2" x14ac:dyDescent="0.25">
      <c r="A448" s="116" t="s">
        <v>544</v>
      </c>
      <c r="B448" s="123">
        <f t="shared" si="7"/>
        <v>450</v>
      </c>
    </row>
    <row r="449" spans="1:2" x14ac:dyDescent="0.25">
      <c r="A449" s="116" t="s">
        <v>545</v>
      </c>
      <c r="B449" s="123">
        <f t="shared" si="7"/>
        <v>465</v>
      </c>
    </row>
    <row r="450" spans="1:2" x14ac:dyDescent="0.25">
      <c r="A450" s="116" t="s">
        <v>546</v>
      </c>
      <c r="B450" s="123">
        <f t="shared" si="7"/>
        <v>480</v>
      </c>
    </row>
    <row r="451" spans="1:2" x14ac:dyDescent="0.25">
      <c r="A451" s="116" t="s">
        <v>547</v>
      </c>
      <c r="B451" s="123">
        <f t="shared" si="7"/>
        <v>495</v>
      </c>
    </row>
    <row r="452" spans="1:2" x14ac:dyDescent="0.25">
      <c r="A452" s="116" t="s">
        <v>548</v>
      </c>
      <c r="B452" s="123">
        <f t="shared" si="7"/>
        <v>510</v>
      </c>
    </row>
    <row r="453" spans="1:2" x14ac:dyDescent="0.25">
      <c r="A453" s="116" t="s">
        <v>549</v>
      </c>
      <c r="B453" s="123">
        <f t="shared" si="7"/>
        <v>525</v>
      </c>
    </row>
    <row r="454" spans="1:2" x14ac:dyDescent="0.25">
      <c r="A454" s="116" t="s">
        <v>550</v>
      </c>
      <c r="B454" s="123">
        <f t="shared" si="7"/>
        <v>540</v>
      </c>
    </row>
    <row r="455" spans="1:2" x14ac:dyDescent="0.25">
      <c r="A455" s="116" t="s">
        <v>551</v>
      </c>
      <c r="B455" s="123">
        <f t="shared" si="7"/>
        <v>555</v>
      </c>
    </row>
    <row r="456" spans="1:2" x14ac:dyDescent="0.25">
      <c r="A456" s="116" t="s">
        <v>552</v>
      </c>
      <c r="B456" s="123">
        <f t="shared" si="7"/>
        <v>570</v>
      </c>
    </row>
    <row r="457" spans="1:2" x14ac:dyDescent="0.25">
      <c r="A457" s="116" t="s">
        <v>553</v>
      </c>
      <c r="B457" s="123">
        <f t="shared" si="7"/>
        <v>585</v>
      </c>
    </row>
    <row r="458" spans="1:2" x14ac:dyDescent="0.25">
      <c r="A458" s="116" t="s">
        <v>554</v>
      </c>
      <c r="B458" s="123">
        <f t="shared" si="7"/>
        <v>600</v>
      </c>
    </row>
    <row r="459" spans="1:2" x14ac:dyDescent="0.25">
      <c r="A459" s="116" t="s">
        <v>555</v>
      </c>
      <c r="B459" s="123">
        <f t="shared" si="7"/>
        <v>615</v>
      </c>
    </row>
    <row r="460" spans="1:2" x14ac:dyDescent="0.25">
      <c r="A460" s="116" t="s">
        <v>556</v>
      </c>
      <c r="B460" s="123">
        <f t="shared" si="7"/>
        <v>630</v>
      </c>
    </row>
    <row r="461" spans="1:2" x14ac:dyDescent="0.25">
      <c r="A461" s="116" t="s">
        <v>557</v>
      </c>
      <c r="B461" s="123">
        <f t="shared" si="7"/>
        <v>645</v>
      </c>
    </row>
    <row r="462" spans="1:2" x14ac:dyDescent="0.25">
      <c r="A462" s="116" t="s">
        <v>558</v>
      </c>
      <c r="B462" s="123">
        <f t="shared" si="7"/>
        <v>660</v>
      </c>
    </row>
    <row r="463" spans="1:2" x14ac:dyDescent="0.25">
      <c r="A463" s="116" t="s">
        <v>559</v>
      </c>
      <c r="B463" s="123">
        <f t="shared" si="7"/>
        <v>675</v>
      </c>
    </row>
    <row r="464" spans="1:2" x14ac:dyDescent="0.25">
      <c r="A464" s="116" t="s">
        <v>560</v>
      </c>
      <c r="B464" s="123">
        <f t="shared" si="7"/>
        <v>690</v>
      </c>
    </row>
    <row r="465" spans="1:2" x14ac:dyDescent="0.25">
      <c r="A465" s="116" t="s">
        <v>561</v>
      </c>
      <c r="B465" s="123">
        <f t="shared" si="7"/>
        <v>705</v>
      </c>
    </row>
    <row r="466" spans="1:2" x14ac:dyDescent="0.25">
      <c r="A466" s="116" t="s">
        <v>562</v>
      </c>
      <c r="B466" s="123">
        <f t="shared" si="7"/>
        <v>720</v>
      </c>
    </row>
    <row r="467" spans="1:2" x14ac:dyDescent="0.25">
      <c r="A467" s="116" t="s">
        <v>563</v>
      </c>
      <c r="B467" s="123">
        <f t="shared" si="7"/>
        <v>735</v>
      </c>
    </row>
    <row r="468" spans="1:2" x14ac:dyDescent="0.25">
      <c r="A468" s="116" t="s">
        <v>564</v>
      </c>
      <c r="B468" s="123">
        <f t="shared" si="7"/>
        <v>750</v>
      </c>
    </row>
    <row r="469" spans="1:2" x14ac:dyDescent="0.25">
      <c r="A469" s="116" t="s">
        <v>63</v>
      </c>
      <c r="B469">
        <v>0</v>
      </c>
    </row>
    <row r="470" spans="1:2" x14ac:dyDescent="0.25">
      <c r="A470" s="116" t="s">
        <v>565</v>
      </c>
      <c r="B470">
        <v>0</v>
      </c>
    </row>
    <row r="471" spans="1:2" x14ac:dyDescent="0.25">
      <c r="A471" s="116" t="s">
        <v>566</v>
      </c>
      <c r="B471" s="123">
        <v>15</v>
      </c>
    </row>
    <row r="472" spans="1:2" x14ac:dyDescent="0.25">
      <c r="A472" s="116" t="s">
        <v>567</v>
      </c>
      <c r="B472" s="123">
        <f>B471+15</f>
        <v>30</v>
      </c>
    </row>
    <row r="473" spans="1:2" x14ac:dyDescent="0.25">
      <c r="A473" s="116" t="s">
        <v>568</v>
      </c>
      <c r="B473" s="123">
        <f t="shared" ref="B473:B520" si="8">B472+15</f>
        <v>45</v>
      </c>
    </row>
    <row r="474" spans="1:2" x14ac:dyDescent="0.25">
      <c r="A474" s="116" t="s">
        <v>569</v>
      </c>
      <c r="B474" s="123">
        <f t="shared" si="8"/>
        <v>60</v>
      </c>
    </row>
    <row r="475" spans="1:2" x14ac:dyDescent="0.25">
      <c r="A475" s="116" t="s">
        <v>570</v>
      </c>
      <c r="B475" s="123">
        <f t="shared" si="8"/>
        <v>75</v>
      </c>
    </row>
    <row r="476" spans="1:2" x14ac:dyDescent="0.25">
      <c r="A476" s="116" t="s">
        <v>571</v>
      </c>
      <c r="B476" s="123">
        <f t="shared" si="8"/>
        <v>90</v>
      </c>
    </row>
    <row r="477" spans="1:2" x14ac:dyDescent="0.25">
      <c r="A477" s="116" t="s">
        <v>572</v>
      </c>
      <c r="B477" s="123">
        <f t="shared" si="8"/>
        <v>105</v>
      </c>
    </row>
    <row r="478" spans="1:2" x14ac:dyDescent="0.25">
      <c r="A478" s="116" t="s">
        <v>573</v>
      </c>
      <c r="B478" s="123">
        <f t="shared" si="8"/>
        <v>120</v>
      </c>
    </row>
    <row r="479" spans="1:2" x14ac:dyDescent="0.25">
      <c r="A479" s="116" t="s">
        <v>574</v>
      </c>
      <c r="B479" s="123">
        <f t="shared" si="8"/>
        <v>135</v>
      </c>
    </row>
    <row r="480" spans="1:2" x14ac:dyDescent="0.25">
      <c r="A480" s="116" t="s">
        <v>575</v>
      </c>
      <c r="B480" s="123">
        <f t="shared" si="8"/>
        <v>150</v>
      </c>
    </row>
    <row r="481" spans="1:2" x14ac:dyDescent="0.25">
      <c r="A481" s="116" t="s">
        <v>576</v>
      </c>
      <c r="B481" s="123">
        <f t="shared" si="8"/>
        <v>165</v>
      </c>
    </row>
    <row r="482" spans="1:2" x14ac:dyDescent="0.25">
      <c r="A482" s="116" t="s">
        <v>577</v>
      </c>
      <c r="B482" s="123">
        <f t="shared" si="8"/>
        <v>180</v>
      </c>
    </row>
    <row r="483" spans="1:2" x14ac:dyDescent="0.25">
      <c r="A483" s="116" t="s">
        <v>578</v>
      </c>
      <c r="B483" s="123">
        <f t="shared" si="8"/>
        <v>195</v>
      </c>
    </row>
    <row r="484" spans="1:2" x14ac:dyDescent="0.25">
      <c r="A484" s="116" t="s">
        <v>579</v>
      </c>
      <c r="B484" s="123">
        <f t="shared" si="8"/>
        <v>210</v>
      </c>
    </row>
    <row r="485" spans="1:2" x14ac:dyDescent="0.25">
      <c r="A485" s="116" t="s">
        <v>580</v>
      </c>
      <c r="B485" s="123">
        <f t="shared" si="8"/>
        <v>225</v>
      </c>
    </row>
    <row r="486" spans="1:2" x14ac:dyDescent="0.25">
      <c r="A486" s="116" t="s">
        <v>581</v>
      </c>
      <c r="B486" s="123">
        <f t="shared" si="8"/>
        <v>240</v>
      </c>
    </row>
    <row r="487" spans="1:2" x14ac:dyDescent="0.25">
      <c r="A487" s="116" t="s">
        <v>582</v>
      </c>
      <c r="B487" s="123">
        <f t="shared" si="8"/>
        <v>255</v>
      </c>
    </row>
    <row r="488" spans="1:2" x14ac:dyDescent="0.25">
      <c r="A488" s="116" t="s">
        <v>583</v>
      </c>
      <c r="B488" s="123">
        <f t="shared" si="8"/>
        <v>270</v>
      </c>
    </row>
    <row r="489" spans="1:2" x14ac:dyDescent="0.25">
      <c r="A489" s="116" t="s">
        <v>584</v>
      </c>
      <c r="B489" s="123">
        <f t="shared" si="8"/>
        <v>285</v>
      </c>
    </row>
    <row r="490" spans="1:2" x14ac:dyDescent="0.25">
      <c r="A490" s="116" t="s">
        <v>585</v>
      </c>
      <c r="B490" s="123">
        <f t="shared" si="8"/>
        <v>300</v>
      </c>
    </row>
    <row r="491" spans="1:2" x14ac:dyDescent="0.25">
      <c r="A491" s="116" t="s">
        <v>586</v>
      </c>
      <c r="B491" s="123">
        <f t="shared" si="8"/>
        <v>315</v>
      </c>
    </row>
    <row r="492" spans="1:2" x14ac:dyDescent="0.25">
      <c r="A492" s="116" t="s">
        <v>587</v>
      </c>
      <c r="B492" s="123">
        <f t="shared" si="8"/>
        <v>330</v>
      </c>
    </row>
    <row r="493" spans="1:2" x14ac:dyDescent="0.25">
      <c r="A493" s="116" t="s">
        <v>588</v>
      </c>
      <c r="B493" s="123">
        <f t="shared" si="8"/>
        <v>345</v>
      </c>
    </row>
    <row r="494" spans="1:2" x14ac:dyDescent="0.25">
      <c r="A494" s="116" t="s">
        <v>589</v>
      </c>
      <c r="B494" s="123">
        <f t="shared" si="8"/>
        <v>360</v>
      </c>
    </row>
    <row r="495" spans="1:2" x14ac:dyDescent="0.25">
      <c r="A495" s="116" t="s">
        <v>590</v>
      </c>
      <c r="B495" s="123">
        <f t="shared" si="8"/>
        <v>375</v>
      </c>
    </row>
    <row r="496" spans="1:2" x14ac:dyDescent="0.25">
      <c r="A496" s="116" t="s">
        <v>591</v>
      </c>
      <c r="B496" s="123">
        <f t="shared" si="8"/>
        <v>390</v>
      </c>
    </row>
    <row r="497" spans="1:2" x14ac:dyDescent="0.25">
      <c r="A497" s="116" t="s">
        <v>592</v>
      </c>
      <c r="B497" s="123">
        <f t="shared" si="8"/>
        <v>405</v>
      </c>
    </row>
    <row r="498" spans="1:2" x14ac:dyDescent="0.25">
      <c r="A498" s="116" t="s">
        <v>593</v>
      </c>
      <c r="B498" s="123">
        <f t="shared" si="8"/>
        <v>420</v>
      </c>
    </row>
    <row r="499" spans="1:2" x14ac:dyDescent="0.25">
      <c r="A499" s="116" t="s">
        <v>594</v>
      </c>
      <c r="B499" s="123">
        <f t="shared" si="8"/>
        <v>435</v>
      </c>
    </row>
    <row r="500" spans="1:2" x14ac:dyDescent="0.25">
      <c r="A500" s="116" t="s">
        <v>595</v>
      </c>
      <c r="B500" s="123">
        <f t="shared" si="8"/>
        <v>450</v>
      </c>
    </row>
    <row r="501" spans="1:2" x14ac:dyDescent="0.25">
      <c r="A501" s="116" t="s">
        <v>596</v>
      </c>
      <c r="B501" s="123">
        <f t="shared" si="8"/>
        <v>465</v>
      </c>
    </row>
    <row r="502" spans="1:2" x14ac:dyDescent="0.25">
      <c r="A502" s="116" t="s">
        <v>597</v>
      </c>
      <c r="B502" s="123">
        <f t="shared" si="8"/>
        <v>480</v>
      </c>
    </row>
    <row r="503" spans="1:2" x14ac:dyDescent="0.25">
      <c r="A503" s="116" t="s">
        <v>598</v>
      </c>
      <c r="B503" s="123">
        <f t="shared" si="8"/>
        <v>495</v>
      </c>
    </row>
    <row r="504" spans="1:2" x14ac:dyDescent="0.25">
      <c r="A504" s="116" t="s">
        <v>599</v>
      </c>
      <c r="B504" s="123">
        <f t="shared" si="8"/>
        <v>510</v>
      </c>
    </row>
    <row r="505" spans="1:2" x14ac:dyDescent="0.25">
      <c r="A505" s="116" t="s">
        <v>600</v>
      </c>
      <c r="B505" s="123">
        <f t="shared" si="8"/>
        <v>525</v>
      </c>
    </row>
    <row r="506" spans="1:2" x14ac:dyDescent="0.25">
      <c r="A506" s="116" t="s">
        <v>601</v>
      </c>
      <c r="B506" s="123">
        <f t="shared" si="8"/>
        <v>540</v>
      </c>
    </row>
    <row r="507" spans="1:2" x14ac:dyDescent="0.25">
      <c r="A507" s="116" t="s">
        <v>602</v>
      </c>
      <c r="B507" s="123">
        <f t="shared" si="8"/>
        <v>555</v>
      </c>
    </row>
    <row r="508" spans="1:2" x14ac:dyDescent="0.25">
      <c r="A508" s="116" t="s">
        <v>603</v>
      </c>
      <c r="B508" s="123">
        <f t="shared" si="8"/>
        <v>570</v>
      </c>
    </row>
    <row r="509" spans="1:2" x14ac:dyDescent="0.25">
      <c r="A509" s="116" t="s">
        <v>604</v>
      </c>
      <c r="B509" s="123">
        <f t="shared" si="8"/>
        <v>585</v>
      </c>
    </row>
    <row r="510" spans="1:2" x14ac:dyDescent="0.25">
      <c r="A510" s="116" t="s">
        <v>605</v>
      </c>
      <c r="B510" s="123">
        <f t="shared" si="8"/>
        <v>600</v>
      </c>
    </row>
    <row r="511" spans="1:2" x14ac:dyDescent="0.25">
      <c r="A511" s="116" t="s">
        <v>606</v>
      </c>
      <c r="B511" s="123">
        <f t="shared" si="8"/>
        <v>615</v>
      </c>
    </row>
    <row r="512" spans="1:2" x14ac:dyDescent="0.25">
      <c r="A512" s="116" t="s">
        <v>607</v>
      </c>
      <c r="B512" s="123">
        <f t="shared" si="8"/>
        <v>630</v>
      </c>
    </row>
    <row r="513" spans="1:2" x14ac:dyDescent="0.25">
      <c r="A513" s="116" t="s">
        <v>608</v>
      </c>
      <c r="B513" s="123">
        <f t="shared" si="8"/>
        <v>645</v>
      </c>
    </row>
    <row r="514" spans="1:2" x14ac:dyDescent="0.25">
      <c r="A514" s="116" t="s">
        <v>609</v>
      </c>
      <c r="B514" s="123">
        <f t="shared" si="8"/>
        <v>660</v>
      </c>
    </row>
    <row r="515" spans="1:2" x14ac:dyDescent="0.25">
      <c r="A515" s="116" t="s">
        <v>610</v>
      </c>
      <c r="B515" s="123">
        <f t="shared" si="8"/>
        <v>675</v>
      </c>
    </row>
    <row r="516" spans="1:2" x14ac:dyDescent="0.25">
      <c r="A516" s="116" t="s">
        <v>611</v>
      </c>
      <c r="B516" s="123">
        <f t="shared" si="8"/>
        <v>690</v>
      </c>
    </row>
    <row r="517" spans="1:2" x14ac:dyDescent="0.25">
      <c r="A517" s="116" t="s">
        <v>612</v>
      </c>
      <c r="B517" s="123">
        <f t="shared" si="8"/>
        <v>705</v>
      </c>
    </row>
    <row r="518" spans="1:2" x14ac:dyDescent="0.25">
      <c r="A518" s="116" t="s">
        <v>613</v>
      </c>
      <c r="B518" s="123">
        <f t="shared" si="8"/>
        <v>720</v>
      </c>
    </row>
    <row r="519" spans="1:2" x14ac:dyDescent="0.25">
      <c r="A519" s="116" t="s">
        <v>614</v>
      </c>
      <c r="B519" s="123">
        <f t="shared" si="8"/>
        <v>735</v>
      </c>
    </row>
    <row r="520" spans="1:2" x14ac:dyDescent="0.25">
      <c r="A520" s="116" t="s">
        <v>615</v>
      </c>
      <c r="B520" s="123">
        <f t="shared" si="8"/>
        <v>750</v>
      </c>
    </row>
    <row r="521" spans="1:2" x14ac:dyDescent="0.25">
      <c r="A521" s="116" t="s">
        <v>65</v>
      </c>
      <c r="B521">
        <v>0</v>
      </c>
    </row>
    <row r="522" spans="1:2" x14ac:dyDescent="0.25">
      <c r="A522" s="116" t="s">
        <v>616</v>
      </c>
      <c r="B522">
        <v>0</v>
      </c>
    </row>
    <row r="523" spans="1:2" x14ac:dyDescent="0.25">
      <c r="A523" s="116" t="s">
        <v>617</v>
      </c>
      <c r="B523" s="123">
        <v>15</v>
      </c>
    </row>
    <row r="524" spans="1:2" x14ac:dyDescent="0.25">
      <c r="A524" s="116" t="s">
        <v>618</v>
      </c>
      <c r="B524" s="123">
        <f>B523+15</f>
        <v>30</v>
      </c>
    </row>
    <row r="525" spans="1:2" x14ac:dyDescent="0.25">
      <c r="A525" s="116" t="s">
        <v>619</v>
      </c>
      <c r="B525" s="123">
        <f t="shared" ref="B525:B572" si="9">B524+15</f>
        <v>45</v>
      </c>
    </row>
    <row r="526" spans="1:2" x14ac:dyDescent="0.25">
      <c r="A526" s="116" t="s">
        <v>620</v>
      </c>
      <c r="B526" s="123">
        <f t="shared" si="9"/>
        <v>60</v>
      </c>
    </row>
    <row r="527" spans="1:2" x14ac:dyDescent="0.25">
      <c r="A527" s="116" t="s">
        <v>621</v>
      </c>
      <c r="B527" s="123">
        <f t="shared" si="9"/>
        <v>75</v>
      </c>
    </row>
    <row r="528" spans="1:2" x14ac:dyDescent="0.25">
      <c r="A528" s="116" t="s">
        <v>622</v>
      </c>
      <c r="B528" s="123">
        <f t="shared" si="9"/>
        <v>90</v>
      </c>
    </row>
    <row r="529" spans="1:2" x14ac:dyDescent="0.25">
      <c r="A529" s="116" t="s">
        <v>623</v>
      </c>
      <c r="B529" s="123">
        <f t="shared" si="9"/>
        <v>105</v>
      </c>
    </row>
    <row r="530" spans="1:2" x14ac:dyDescent="0.25">
      <c r="A530" s="116" t="s">
        <v>624</v>
      </c>
      <c r="B530" s="123">
        <f t="shared" si="9"/>
        <v>120</v>
      </c>
    </row>
    <row r="531" spans="1:2" x14ac:dyDescent="0.25">
      <c r="A531" s="116" t="s">
        <v>625</v>
      </c>
      <c r="B531" s="123">
        <f t="shared" si="9"/>
        <v>135</v>
      </c>
    </row>
    <row r="532" spans="1:2" x14ac:dyDescent="0.25">
      <c r="A532" s="116" t="s">
        <v>626</v>
      </c>
      <c r="B532" s="123">
        <f t="shared" si="9"/>
        <v>150</v>
      </c>
    </row>
    <row r="533" spans="1:2" x14ac:dyDescent="0.25">
      <c r="A533" s="116" t="s">
        <v>627</v>
      </c>
      <c r="B533" s="123">
        <f t="shared" si="9"/>
        <v>165</v>
      </c>
    </row>
    <row r="534" spans="1:2" x14ac:dyDescent="0.25">
      <c r="A534" s="116" t="s">
        <v>628</v>
      </c>
      <c r="B534" s="123">
        <f t="shared" si="9"/>
        <v>180</v>
      </c>
    </row>
    <row r="535" spans="1:2" x14ac:dyDescent="0.25">
      <c r="A535" s="116" t="s">
        <v>629</v>
      </c>
      <c r="B535" s="123">
        <f t="shared" si="9"/>
        <v>195</v>
      </c>
    </row>
    <row r="536" spans="1:2" x14ac:dyDescent="0.25">
      <c r="A536" s="116" t="s">
        <v>630</v>
      </c>
      <c r="B536" s="123">
        <f t="shared" si="9"/>
        <v>210</v>
      </c>
    </row>
    <row r="537" spans="1:2" x14ac:dyDescent="0.25">
      <c r="A537" s="116" t="s">
        <v>631</v>
      </c>
      <c r="B537" s="123">
        <f t="shared" si="9"/>
        <v>225</v>
      </c>
    </row>
    <row r="538" spans="1:2" x14ac:dyDescent="0.25">
      <c r="A538" s="116" t="s">
        <v>632</v>
      </c>
      <c r="B538" s="123">
        <f t="shared" si="9"/>
        <v>240</v>
      </c>
    </row>
    <row r="539" spans="1:2" x14ac:dyDescent="0.25">
      <c r="A539" s="116" t="s">
        <v>633</v>
      </c>
      <c r="B539" s="123">
        <f t="shared" si="9"/>
        <v>255</v>
      </c>
    </row>
    <row r="540" spans="1:2" x14ac:dyDescent="0.25">
      <c r="A540" s="116" t="s">
        <v>634</v>
      </c>
      <c r="B540" s="123">
        <f t="shared" si="9"/>
        <v>270</v>
      </c>
    </row>
    <row r="541" spans="1:2" x14ac:dyDescent="0.25">
      <c r="A541" s="116" t="s">
        <v>635</v>
      </c>
      <c r="B541" s="123">
        <f t="shared" si="9"/>
        <v>285</v>
      </c>
    </row>
    <row r="542" spans="1:2" x14ac:dyDescent="0.25">
      <c r="A542" s="116" t="s">
        <v>636</v>
      </c>
      <c r="B542" s="123">
        <f t="shared" si="9"/>
        <v>300</v>
      </c>
    </row>
    <row r="543" spans="1:2" x14ac:dyDescent="0.25">
      <c r="A543" s="116" t="s">
        <v>637</v>
      </c>
      <c r="B543" s="123">
        <f t="shared" si="9"/>
        <v>315</v>
      </c>
    </row>
    <row r="544" spans="1:2" x14ac:dyDescent="0.25">
      <c r="A544" s="116" t="s">
        <v>638</v>
      </c>
      <c r="B544" s="123">
        <f t="shared" si="9"/>
        <v>330</v>
      </c>
    </row>
    <row r="545" spans="1:2" x14ac:dyDescent="0.25">
      <c r="A545" s="116" t="s">
        <v>639</v>
      </c>
      <c r="B545" s="123">
        <f t="shared" si="9"/>
        <v>345</v>
      </c>
    </row>
    <row r="546" spans="1:2" x14ac:dyDescent="0.25">
      <c r="A546" s="116" t="s">
        <v>640</v>
      </c>
      <c r="B546" s="123">
        <f t="shared" si="9"/>
        <v>360</v>
      </c>
    </row>
    <row r="547" spans="1:2" x14ac:dyDescent="0.25">
      <c r="A547" s="116" t="s">
        <v>641</v>
      </c>
      <c r="B547" s="123">
        <f t="shared" si="9"/>
        <v>375</v>
      </c>
    </row>
    <row r="548" spans="1:2" x14ac:dyDescent="0.25">
      <c r="A548" s="116" t="s">
        <v>642</v>
      </c>
      <c r="B548" s="123">
        <f t="shared" si="9"/>
        <v>390</v>
      </c>
    </row>
    <row r="549" spans="1:2" x14ac:dyDescent="0.25">
      <c r="A549" s="116" t="s">
        <v>643</v>
      </c>
      <c r="B549" s="123">
        <f t="shared" si="9"/>
        <v>405</v>
      </c>
    </row>
    <row r="550" spans="1:2" x14ac:dyDescent="0.25">
      <c r="A550" s="116" t="s">
        <v>644</v>
      </c>
      <c r="B550" s="123">
        <f t="shared" si="9"/>
        <v>420</v>
      </c>
    </row>
    <row r="551" spans="1:2" x14ac:dyDescent="0.25">
      <c r="A551" s="116" t="s">
        <v>645</v>
      </c>
      <c r="B551" s="123">
        <f t="shared" si="9"/>
        <v>435</v>
      </c>
    </row>
    <row r="552" spans="1:2" x14ac:dyDescent="0.25">
      <c r="A552" s="116" t="s">
        <v>646</v>
      </c>
      <c r="B552" s="123">
        <f t="shared" si="9"/>
        <v>450</v>
      </c>
    </row>
    <row r="553" spans="1:2" x14ac:dyDescent="0.25">
      <c r="A553" s="116" t="s">
        <v>647</v>
      </c>
      <c r="B553" s="123">
        <f t="shared" si="9"/>
        <v>465</v>
      </c>
    </row>
    <row r="554" spans="1:2" x14ac:dyDescent="0.25">
      <c r="A554" s="116" t="s">
        <v>648</v>
      </c>
      <c r="B554" s="123">
        <f t="shared" si="9"/>
        <v>480</v>
      </c>
    </row>
    <row r="555" spans="1:2" x14ac:dyDescent="0.25">
      <c r="A555" s="116" t="s">
        <v>649</v>
      </c>
      <c r="B555" s="123">
        <f t="shared" si="9"/>
        <v>495</v>
      </c>
    </row>
    <row r="556" spans="1:2" x14ac:dyDescent="0.25">
      <c r="A556" s="116" t="s">
        <v>650</v>
      </c>
      <c r="B556" s="123">
        <f t="shared" si="9"/>
        <v>510</v>
      </c>
    </row>
    <row r="557" spans="1:2" x14ac:dyDescent="0.25">
      <c r="A557" s="116" t="s">
        <v>651</v>
      </c>
      <c r="B557" s="123">
        <f t="shared" si="9"/>
        <v>525</v>
      </c>
    </row>
    <row r="558" spans="1:2" x14ac:dyDescent="0.25">
      <c r="A558" s="116" t="s">
        <v>652</v>
      </c>
      <c r="B558" s="123">
        <f t="shared" si="9"/>
        <v>540</v>
      </c>
    </row>
    <row r="559" spans="1:2" x14ac:dyDescent="0.25">
      <c r="A559" s="116" t="s">
        <v>653</v>
      </c>
      <c r="B559" s="123">
        <f t="shared" si="9"/>
        <v>555</v>
      </c>
    </row>
    <row r="560" spans="1:2" x14ac:dyDescent="0.25">
      <c r="A560" s="116" t="s">
        <v>654</v>
      </c>
      <c r="B560" s="123">
        <f t="shared" si="9"/>
        <v>570</v>
      </c>
    </row>
    <row r="561" spans="1:2" x14ac:dyDescent="0.25">
      <c r="A561" s="116" t="s">
        <v>655</v>
      </c>
      <c r="B561" s="123">
        <f t="shared" si="9"/>
        <v>585</v>
      </c>
    </row>
    <row r="562" spans="1:2" x14ac:dyDescent="0.25">
      <c r="A562" s="116" t="s">
        <v>656</v>
      </c>
      <c r="B562" s="123">
        <f t="shared" si="9"/>
        <v>600</v>
      </c>
    </row>
    <row r="563" spans="1:2" x14ac:dyDescent="0.25">
      <c r="A563" s="116" t="s">
        <v>657</v>
      </c>
      <c r="B563" s="123">
        <f t="shared" si="9"/>
        <v>615</v>
      </c>
    </row>
    <row r="564" spans="1:2" x14ac:dyDescent="0.25">
      <c r="A564" s="116" t="s">
        <v>658</v>
      </c>
      <c r="B564" s="123">
        <f t="shared" si="9"/>
        <v>630</v>
      </c>
    </row>
    <row r="565" spans="1:2" x14ac:dyDescent="0.25">
      <c r="A565" s="116" t="s">
        <v>659</v>
      </c>
      <c r="B565" s="123">
        <f t="shared" si="9"/>
        <v>645</v>
      </c>
    </row>
    <row r="566" spans="1:2" x14ac:dyDescent="0.25">
      <c r="A566" s="116" t="s">
        <v>660</v>
      </c>
      <c r="B566" s="123">
        <f t="shared" si="9"/>
        <v>660</v>
      </c>
    </row>
    <row r="567" spans="1:2" x14ac:dyDescent="0.25">
      <c r="A567" s="116" t="s">
        <v>661</v>
      </c>
      <c r="B567" s="123">
        <f t="shared" si="9"/>
        <v>675</v>
      </c>
    </row>
    <row r="568" spans="1:2" x14ac:dyDescent="0.25">
      <c r="A568" s="116" t="s">
        <v>662</v>
      </c>
      <c r="B568" s="123">
        <f t="shared" si="9"/>
        <v>690</v>
      </c>
    </row>
    <row r="569" spans="1:2" x14ac:dyDescent="0.25">
      <c r="A569" s="116" t="s">
        <v>663</v>
      </c>
      <c r="B569" s="123">
        <f t="shared" si="9"/>
        <v>705</v>
      </c>
    </row>
    <row r="570" spans="1:2" x14ac:dyDescent="0.25">
      <c r="A570" s="116" t="s">
        <v>664</v>
      </c>
      <c r="B570" s="123">
        <f t="shared" si="9"/>
        <v>720</v>
      </c>
    </row>
    <row r="571" spans="1:2" x14ac:dyDescent="0.25">
      <c r="A571" s="116" t="s">
        <v>665</v>
      </c>
      <c r="B571" s="123">
        <f t="shared" si="9"/>
        <v>735</v>
      </c>
    </row>
    <row r="572" spans="1:2" x14ac:dyDescent="0.25">
      <c r="A572" s="116" t="s">
        <v>666</v>
      </c>
      <c r="B572" s="123">
        <f t="shared" si="9"/>
        <v>750</v>
      </c>
    </row>
    <row r="573" spans="1:2" x14ac:dyDescent="0.25">
      <c r="A573" s="116" t="s">
        <v>67</v>
      </c>
      <c r="B573">
        <v>0</v>
      </c>
    </row>
    <row r="574" spans="1:2" x14ac:dyDescent="0.25">
      <c r="A574" s="116" t="s">
        <v>667</v>
      </c>
      <c r="B574">
        <v>0</v>
      </c>
    </row>
    <row r="575" spans="1:2" x14ac:dyDescent="0.25">
      <c r="A575" s="116" t="s">
        <v>668</v>
      </c>
      <c r="B575" s="123">
        <v>15</v>
      </c>
    </row>
    <row r="576" spans="1:2" x14ac:dyDescent="0.25">
      <c r="A576" s="116" t="s">
        <v>669</v>
      </c>
      <c r="B576" s="123">
        <f>B575+15</f>
        <v>30</v>
      </c>
    </row>
    <row r="577" spans="1:2" x14ac:dyDescent="0.25">
      <c r="A577" s="116" t="s">
        <v>670</v>
      </c>
      <c r="B577" s="123">
        <f t="shared" ref="B577:B624" si="10">B576+15</f>
        <v>45</v>
      </c>
    </row>
    <row r="578" spans="1:2" x14ac:dyDescent="0.25">
      <c r="A578" s="116" t="s">
        <v>671</v>
      </c>
      <c r="B578" s="123">
        <f t="shared" si="10"/>
        <v>60</v>
      </c>
    </row>
    <row r="579" spans="1:2" x14ac:dyDescent="0.25">
      <c r="A579" s="116" t="s">
        <v>672</v>
      </c>
      <c r="B579" s="123">
        <f t="shared" si="10"/>
        <v>75</v>
      </c>
    </row>
    <row r="580" spans="1:2" x14ac:dyDescent="0.25">
      <c r="A580" s="116" t="s">
        <v>673</v>
      </c>
      <c r="B580" s="123">
        <f t="shared" si="10"/>
        <v>90</v>
      </c>
    </row>
    <row r="581" spans="1:2" x14ac:dyDescent="0.25">
      <c r="A581" s="116" t="s">
        <v>674</v>
      </c>
      <c r="B581" s="123">
        <f t="shared" si="10"/>
        <v>105</v>
      </c>
    </row>
    <row r="582" spans="1:2" x14ac:dyDescent="0.25">
      <c r="A582" s="116" t="s">
        <v>675</v>
      </c>
      <c r="B582" s="123">
        <f t="shared" si="10"/>
        <v>120</v>
      </c>
    </row>
    <row r="583" spans="1:2" x14ac:dyDescent="0.25">
      <c r="A583" s="116" t="s">
        <v>676</v>
      </c>
      <c r="B583" s="123">
        <f t="shared" si="10"/>
        <v>135</v>
      </c>
    </row>
    <row r="584" spans="1:2" x14ac:dyDescent="0.25">
      <c r="A584" s="116" t="s">
        <v>677</v>
      </c>
      <c r="B584" s="123">
        <f t="shared" si="10"/>
        <v>150</v>
      </c>
    </row>
    <row r="585" spans="1:2" x14ac:dyDescent="0.25">
      <c r="A585" s="116" t="s">
        <v>678</v>
      </c>
      <c r="B585" s="123">
        <f t="shared" si="10"/>
        <v>165</v>
      </c>
    </row>
    <row r="586" spans="1:2" x14ac:dyDescent="0.25">
      <c r="A586" s="116" t="s">
        <v>679</v>
      </c>
      <c r="B586" s="123">
        <f t="shared" si="10"/>
        <v>180</v>
      </c>
    </row>
    <row r="587" spans="1:2" x14ac:dyDescent="0.25">
      <c r="A587" s="116" t="s">
        <v>680</v>
      </c>
      <c r="B587" s="123">
        <f t="shared" si="10"/>
        <v>195</v>
      </c>
    </row>
    <row r="588" spans="1:2" x14ac:dyDescent="0.25">
      <c r="A588" s="116" t="s">
        <v>681</v>
      </c>
      <c r="B588" s="123">
        <f t="shared" si="10"/>
        <v>210</v>
      </c>
    </row>
    <row r="589" spans="1:2" x14ac:dyDescent="0.25">
      <c r="A589" s="116" t="s">
        <v>682</v>
      </c>
      <c r="B589" s="123">
        <f t="shared" si="10"/>
        <v>225</v>
      </c>
    </row>
    <row r="590" spans="1:2" x14ac:dyDescent="0.25">
      <c r="A590" s="116" t="s">
        <v>683</v>
      </c>
      <c r="B590" s="123">
        <f t="shared" si="10"/>
        <v>240</v>
      </c>
    </row>
    <row r="591" spans="1:2" x14ac:dyDescent="0.25">
      <c r="A591" s="116" t="s">
        <v>684</v>
      </c>
      <c r="B591" s="123">
        <f t="shared" si="10"/>
        <v>255</v>
      </c>
    </row>
    <row r="592" spans="1:2" x14ac:dyDescent="0.25">
      <c r="A592" s="116" t="s">
        <v>685</v>
      </c>
      <c r="B592" s="123">
        <f t="shared" si="10"/>
        <v>270</v>
      </c>
    </row>
    <row r="593" spans="1:2" x14ac:dyDescent="0.25">
      <c r="A593" s="116" t="s">
        <v>686</v>
      </c>
      <c r="B593" s="123">
        <f t="shared" si="10"/>
        <v>285</v>
      </c>
    </row>
    <row r="594" spans="1:2" x14ac:dyDescent="0.25">
      <c r="A594" s="116" t="s">
        <v>687</v>
      </c>
      <c r="B594" s="123">
        <f t="shared" si="10"/>
        <v>300</v>
      </c>
    </row>
    <row r="595" spans="1:2" x14ac:dyDescent="0.25">
      <c r="A595" s="116" t="s">
        <v>688</v>
      </c>
      <c r="B595" s="123">
        <f t="shared" si="10"/>
        <v>315</v>
      </c>
    </row>
    <row r="596" spans="1:2" x14ac:dyDescent="0.25">
      <c r="A596" s="116" t="s">
        <v>689</v>
      </c>
      <c r="B596" s="123">
        <f t="shared" si="10"/>
        <v>330</v>
      </c>
    </row>
    <row r="597" spans="1:2" x14ac:dyDescent="0.25">
      <c r="A597" s="116" t="s">
        <v>690</v>
      </c>
      <c r="B597" s="123">
        <f t="shared" si="10"/>
        <v>345</v>
      </c>
    </row>
    <row r="598" spans="1:2" x14ac:dyDescent="0.25">
      <c r="A598" s="116" t="s">
        <v>691</v>
      </c>
      <c r="B598" s="123">
        <f t="shared" si="10"/>
        <v>360</v>
      </c>
    </row>
    <row r="599" spans="1:2" x14ac:dyDescent="0.25">
      <c r="A599" s="116" t="s">
        <v>692</v>
      </c>
      <c r="B599" s="123">
        <f t="shared" si="10"/>
        <v>375</v>
      </c>
    </row>
    <row r="600" spans="1:2" x14ac:dyDescent="0.25">
      <c r="A600" s="116" t="s">
        <v>693</v>
      </c>
      <c r="B600" s="123">
        <f t="shared" si="10"/>
        <v>390</v>
      </c>
    </row>
    <row r="601" spans="1:2" x14ac:dyDescent="0.25">
      <c r="A601" s="116" t="s">
        <v>694</v>
      </c>
      <c r="B601" s="123">
        <f t="shared" si="10"/>
        <v>405</v>
      </c>
    </row>
    <row r="602" spans="1:2" x14ac:dyDescent="0.25">
      <c r="A602" s="116" t="s">
        <v>695</v>
      </c>
      <c r="B602" s="123">
        <f t="shared" si="10"/>
        <v>420</v>
      </c>
    </row>
    <row r="603" spans="1:2" x14ac:dyDescent="0.25">
      <c r="A603" s="116" t="s">
        <v>696</v>
      </c>
      <c r="B603" s="123">
        <f t="shared" si="10"/>
        <v>435</v>
      </c>
    </row>
    <row r="604" spans="1:2" x14ac:dyDescent="0.25">
      <c r="A604" s="116" t="s">
        <v>697</v>
      </c>
      <c r="B604" s="123">
        <f t="shared" si="10"/>
        <v>450</v>
      </c>
    </row>
    <row r="605" spans="1:2" x14ac:dyDescent="0.25">
      <c r="A605" s="116" t="s">
        <v>698</v>
      </c>
      <c r="B605" s="123">
        <f t="shared" si="10"/>
        <v>465</v>
      </c>
    </row>
    <row r="606" spans="1:2" x14ac:dyDescent="0.25">
      <c r="A606" s="116" t="s">
        <v>699</v>
      </c>
      <c r="B606" s="123">
        <f t="shared" si="10"/>
        <v>480</v>
      </c>
    </row>
    <row r="607" spans="1:2" x14ac:dyDescent="0.25">
      <c r="A607" s="116" t="s">
        <v>700</v>
      </c>
      <c r="B607" s="123">
        <f t="shared" si="10"/>
        <v>495</v>
      </c>
    </row>
    <row r="608" spans="1:2" x14ac:dyDescent="0.25">
      <c r="A608" s="116" t="s">
        <v>701</v>
      </c>
      <c r="B608" s="123">
        <f t="shared" si="10"/>
        <v>510</v>
      </c>
    </row>
    <row r="609" spans="1:2" x14ac:dyDescent="0.25">
      <c r="A609" s="116" t="s">
        <v>702</v>
      </c>
      <c r="B609" s="123">
        <f t="shared" si="10"/>
        <v>525</v>
      </c>
    </row>
    <row r="610" spans="1:2" x14ac:dyDescent="0.25">
      <c r="A610" s="116" t="s">
        <v>703</v>
      </c>
      <c r="B610" s="123">
        <f t="shared" si="10"/>
        <v>540</v>
      </c>
    </row>
    <row r="611" spans="1:2" x14ac:dyDescent="0.25">
      <c r="A611" s="116" t="s">
        <v>704</v>
      </c>
      <c r="B611" s="123">
        <f t="shared" si="10"/>
        <v>555</v>
      </c>
    </row>
    <row r="612" spans="1:2" x14ac:dyDescent="0.25">
      <c r="A612" s="116" t="s">
        <v>705</v>
      </c>
      <c r="B612" s="123">
        <f t="shared" si="10"/>
        <v>570</v>
      </c>
    </row>
    <row r="613" spans="1:2" x14ac:dyDescent="0.25">
      <c r="A613" s="116" t="s">
        <v>706</v>
      </c>
      <c r="B613" s="123">
        <f t="shared" si="10"/>
        <v>585</v>
      </c>
    </row>
    <row r="614" spans="1:2" x14ac:dyDescent="0.25">
      <c r="A614" s="116" t="s">
        <v>707</v>
      </c>
      <c r="B614" s="123">
        <f t="shared" si="10"/>
        <v>600</v>
      </c>
    </row>
    <row r="615" spans="1:2" x14ac:dyDescent="0.25">
      <c r="A615" s="116" t="s">
        <v>708</v>
      </c>
      <c r="B615" s="123">
        <f t="shared" si="10"/>
        <v>615</v>
      </c>
    </row>
    <row r="616" spans="1:2" x14ac:dyDescent="0.25">
      <c r="A616" s="116" t="s">
        <v>709</v>
      </c>
      <c r="B616" s="123">
        <f t="shared" si="10"/>
        <v>630</v>
      </c>
    </row>
    <row r="617" spans="1:2" x14ac:dyDescent="0.25">
      <c r="A617" s="116" t="s">
        <v>710</v>
      </c>
      <c r="B617" s="123">
        <f t="shared" si="10"/>
        <v>645</v>
      </c>
    </row>
    <row r="618" spans="1:2" x14ac:dyDescent="0.25">
      <c r="A618" s="116" t="s">
        <v>711</v>
      </c>
      <c r="B618" s="123">
        <f t="shared" si="10"/>
        <v>660</v>
      </c>
    </row>
    <row r="619" spans="1:2" x14ac:dyDescent="0.25">
      <c r="A619" s="116" t="s">
        <v>712</v>
      </c>
      <c r="B619" s="123">
        <f t="shared" si="10"/>
        <v>675</v>
      </c>
    </row>
    <row r="620" spans="1:2" x14ac:dyDescent="0.25">
      <c r="A620" s="116" t="s">
        <v>713</v>
      </c>
      <c r="B620" s="123">
        <f t="shared" si="10"/>
        <v>690</v>
      </c>
    </row>
    <row r="621" spans="1:2" x14ac:dyDescent="0.25">
      <c r="A621" s="116" t="s">
        <v>714</v>
      </c>
      <c r="B621" s="123">
        <f t="shared" si="10"/>
        <v>705</v>
      </c>
    </row>
    <row r="622" spans="1:2" x14ac:dyDescent="0.25">
      <c r="A622" s="116" t="s">
        <v>715</v>
      </c>
      <c r="B622" s="123">
        <f t="shared" si="10"/>
        <v>720</v>
      </c>
    </row>
    <row r="623" spans="1:2" x14ac:dyDescent="0.25">
      <c r="A623" s="116" t="s">
        <v>716</v>
      </c>
      <c r="B623" s="123">
        <f t="shared" si="10"/>
        <v>735</v>
      </c>
    </row>
    <row r="624" spans="1:2" x14ac:dyDescent="0.25">
      <c r="A624" s="116" t="s">
        <v>717</v>
      </c>
      <c r="B624" s="123">
        <f t="shared" si="10"/>
        <v>750</v>
      </c>
    </row>
    <row r="625" spans="1:2" x14ac:dyDescent="0.25">
      <c r="A625" s="116" t="s">
        <v>69</v>
      </c>
      <c r="B625" s="123">
        <v>15</v>
      </c>
    </row>
    <row r="626" spans="1:2" x14ac:dyDescent="0.25">
      <c r="A626" s="116" t="s">
        <v>718</v>
      </c>
      <c r="B626" s="123">
        <v>15</v>
      </c>
    </row>
    <row r="627" spans="1:2" x14ac:dyDescent="0.25">
      <c r="A627" s="116" t="s">
        <v>719</v>
      </c>
      <c r="B627" s="123">
        <v>15</v>
      </c>
    </row>
    <row r="628" spans="1:2" x14ac:dyDescent="0.25">
      <c r="A628" s="116" t="s">
        <v>721</v>
      </c>
      <c r="B628" s="123">
        <v>15</v>
      </c>
    </row>
    <row r="629" spans="1:2" x14ac:dyDescent="0.25">
      <c r="A629" s="116" t="s">
        <v>722</v>
      </c>
      <c r="B629" s="123">
        <v>15</v>
      </c>
    </row>
    <row r="630" spans="1:2" x14ac:dyDescent="0.25">
      <c r="A630" s="116" t="s">
        <v>723</v>
      </c>
      <c r="B630" s="123">
        <v>15</v>
      </c>
    </row>
    <row r="631" spans="1:2" x14ac:dyDescent="0.25">
      <c r="A631" s="116" t="s">
        <v>724</v>
      </c>
      <c r="B631" s="123">
        <v>15</v>
      </c>
    </row>
    <row r="632" spans="1:2" x14ac:dyDescent="0.25">
      <c r="A632" s="116" t="s">
        <v>725</v>
      </c>
      <c r="B632" s="123">
        <v>15</v>
      </c>
    </row>
    <row r="633" spans="1:2" x14ac:dyDescent="0.25">
      <c r="A633" s="116" t="s">
        <v>726</v>
      </c>
      <c r="B633" s="123">
        <v>15</v>
      </c>
    </row>
    <row r="634" spans="1:2" x14ac:dyDescent="0.25">
      <c r="A634" s="116" t="s">
        <v>727</v>
      </c>
      <c r="B634" s="123">
        <v>15</v>
      </c>
    </row>
    <row r="635" spans="1:2" x14ac:dyDescent="0.25">
      <c r="A635" s="116" t="s">
        <v>728</v>
      </c>
      <c r="B635" s="123">
        <v>30</v>
      </c>
    </row>
    <row r="636" spans="1:2" x14ac:dyDescent="0.25">
      <c r="A636" s="116" t="s">
        <v>729</v>
      </c>
      <c r="B636" s="123">
        <v>30</v>
      </c>
    </row>
    <row r="637" spans="1:2" x14ac:dyDescent="0.25">
      <c r="A637" s="116" t="s">
        <v>730</v>
      </c>
      <c r="B637" s="123">
        <v>30</v>
      </c>
    </row>
    <row r="638" spans="1:2" x14ac:dyDescent="0.25">
      <c r="A638" s="116" t="s">
        <v>731</v>
      </c>
      <c r="B638" s="123">
        <v>30</v>
      </c>
    </row>
    <row r="639" spans="1:2" x14ac:dyDescent="0.25">
      <c r="A639" s="116" t="s">
        <v>732</v>
      </c>
      <c r="B639" s="123">
        <v>30</v>
      </c>
    </row>
    <row r="640" spans="1:2" x14ac:dyDescent="0.25">
      <c r="A640" s="116" t="s">
        <v>733</v>
      </c>
      <c r="B640" s="123">
        <v>30</v>
      </c>
    </row>
    <row r="641" spans="1:2" x14ac:dyDescent="0.25">
      <c r="A641" s="116" t="s">
        <v>734</v>
      </c>
      <c r="B641" s="123">
        <v>30</v>
      </c>
    </row>
    <row r="642" spans="1:2" x14ac:dyDescent="0.25">
      <c r="A642" s="116" t="s">
        <v>735</v>
      </c>
      <c r="B642" s="123">
        <v>30</v>
      </c>
    </row>
    <row r="643" spans="1:2" x14ac:dyDescent="0.25">
      <c r="A643" s="116" t="s">
        <v>736</v>
      </c>
      <c r="B643" s="123">
        <v>45</v>
      </c>
    </row>
    <row r="644" spans="1:2" x14ac:dyDescent="0.25">
      <c r="A644" s="116" t="s">
        <v>737</v>
      </c>
      <c r="B644" s="123">
        <v>45</v>
      </c>
    </row>
    <row r="645" spans="1:2" x14ac:dyDescent="0.25">
      <c r="A645" s="116" t="s">
        <v>738</v>
      </c>
      <c r="B645" s="123">
        <v>45</v>
      </c>
    </row>
    <row r="646" spans="1:2" x14ac:dyDescent="0.25">
      <c r="A646" s="116" t="s">
        <v>739</v>
      </c>
      <c r="B646" s="123">
        <v>45</v>
      </c>
    </row>
    <row r="647" spans="1:2" x14ac:dyDescent="0.25">
      <c r="A647" s="116" t="s">
        <v>740</v>
      </c>
      <c r="B647" s="123">
        <v>45</v>
      </c>
    </row>
    <row r="648" spans="1:2" x14ac:dyDescent="0.25">
      <c r="A648" s="116" t="s">
        <v>720</v>
      </c>
      <c r="B648" s="123">
        <v>45</v>
      </c>
    </row>
    <row r="649" spans="1:2" x14ac:dyDescent="0.25">
      <c r="A649" s="116" t="s">
        <v>741</v>
      </c>
      <c r="B649" s="123">
        <v>45</v>
      </c>
    </row>
    <row r="650" spans="1:2" x14ac:dyDescent="0.25">
      <c r="A650" s="116" t="s">
        <v>742</v>
      </c>
      <c r="B650" s="123">
        <v>45</v>
      </c>
    </row>
    <row r="651" spans="1:2" x14ac:dyDescent="0.25">
      <c r="A651" s="116" t="s">
        <v>743</v>
      </c>
      <c r="B651" s="123">
        <v>60</v>
      </c>
    </row>
    <row r="652" spans="1:2" x14ac:dyDescent="0.25">
      <c r="A652" s="116" t="s">
        <v>744</v>
      </c>
      <c r="B652" s="123">
        <v>60</v>
      </c>
    </row>
    <row r="653" spans="1:2" x14ac:dyDescent="0.25">
      <c r="A653" s="116" t="s">
        <v>745</v>
      </c>
      <c r="B653" s="123">
        <v>60</v>
      </c>
    </row>
    <row r="654" spans="1:2" x14ac:dyDescent="0.25">
      <c r="A654" s="116" t="s">
        <v>746</v>
      </c>
      <c r="B654" s="123">
        <v>60</v>
      </c>
    </row>
    <row r="655" spans="1:2" x14ac:dyDescent="0.25">
      <c r="A655" s="116" t="s">
        <v>747</v>
      </c>
      <c r="B655" s="123">
        <v>60</v>
      </c>
    </row>
    <row r="656" spans="1:2" x14ac:dyDescent="0.25">
      <c r="A656" s="116" t="s">
        <v>748</v>
      </c>
      <c r="B656" s="123">
        <v>60</v>
      </c>
    </row>
    <row r="657" spans="1:2" x14ac:dyDescent="0.25">
      <c r="A657" s="116" t="s">
        <v>749</v>
      </c>
      <c r="B657" s="123">
        <v>60</v>
      </c>
    </row>
    <row r="658" spans="1:2" x14ac:dyDescent="0.25">
      <c r="A658" s="116" t="s">
        <v>750</v>
      </c>
      <c r="B658" s="123">
        <v>60</v>
      </c>
    </row>
    <row r="659" spans="1:2" x14ac:dyDescent="0.25">
      <c r="A659" s="116" t="s">
        <v>751</v>
      </c>
      <c r="B659" s="123">
        <v>75</v>
      </c>
    </row>
    <row r="660" spans="1:2" x14ac:dyDescent="0.25">
      <c r="A660" s="116" t="s">
        <v>752</v>
      </c>
      <c r="B660" s="123">
        <v>75</v>
      </c>
    </row>
    <row r="661" spans="1:2" x14ac:dyDescent="0.25">
      <c r="A661" s="116" t="s">
        <v>753</v>
      </c>
      <c r="B661" s="123">
        <v>75</v>
      </c>
    </row>
    <row r="662" spans="1:2" x14ac:dyDescent="0.25">
      <c r="A662" s="116" t="s">
        <v>754</v>
      </c>
      <c r="B662" s="123">
        <v>75</v>
      </c>
    </row>
    <row r="663" spans="1:2" x14ac:dyDescent="0.25">
      <c r="A663" s="116" t="s">
        <v>755</v>
      </c>
      <c r="B663" s="123">
        <v>75</v>
      </c>
    </row>
    <row r="664" spans="1:2" x14ac:dyDescent="0.25">
      <c r="A664" s="116" t="s">
        <v>756</v>
      </c>
      <c r="B664" s="123">
        <v>75</v>
      </c>
    </row>
    <row r="665" spans="1:2" x14ac:dyDescent="0.25">
      <c r="A665" s="116" t="s">
        <v>757</v>
      </c>
      <c r="B665" s="123">
        <v>75</v>
      </c>
    </row>
    <row r="666" spans="1:2" x14ac:dyDescent="0.25">
      <c r="A666" s="116" t="s">
        <v>758</v>
      </c>
      <c r="B666" s="123">
        <v>75</v>
      </c>
    </row>
    <row r="667" spans="1:2" x14ac:dyDescent="0.25">
      <c r="A667" s="116" t="s">
        <v>759</v>
      </c>
      <c r="B667" s="123">
        <v>90</v>
      </c>
    </row>
    <row r="668" spans="1:2" x14ac:dyDescent="0.25">
      <c r="A668" s="116" t="s">
        <v>760</v>
      </c>
      <c r="B668" s="123">
        <v>90</v>
      </c>
    </row>
    <row r="669" spans="1:2" x14ac:dyDescent="0.25">
      <c r="A669" s="116" t="s">
        <v>761</v>
      </c>
      <c r="B669" s="123">
        <v>90</v>
      </c>
    </row>
    <row r="670" spans="1:2" x14ac:dyDescent="0.25">
      <c r="A670" s="116" t="s">
        <v>762</v>
      </c>
      <c r="B670" s="123">
        <v>90</v>
      </c>
    </row>
    <row r="671" spans="1:2" x14ac:dyDescent="0.25">
      <c r="A671" s="116" t="s">
        <v>763</v>
      </c>
      <c r="B671" s="123">
        <v>90</v>
      </c>
    </row>
    <row r="672" spans="1:2" x14ac:dyDescent="0.25">
      <c r="A672" s="116" t="s">
        <v>764</v>
      </c>
      <c r="B672" s="123">
        <v>90</v>
      </c>
    </row>
    <row r="673" spans="1:2" x14ac:dyDescent="0.25">
      <c r="A673" s="116" t="s">
        <v>765</v>
      </c>
      <c r="B673" s="123">
        <v>90</v>
      </c>
    </row>
    <row r="674" spans="1:2" x14ac:dyDescent="0.25">
      <c r="A674" s="116" t="s">
        <v>766</v>
      </c>
      <c r="B674" s="123">
        <v>90</v>
      </c>
    </row>
    <row r="675" spans="1:2" x14ac:dyDescent="0.25">
      <c r="A675" s="116" t="s">
        <v>767</v>
      </c>
      <c r="B675" s="123">
        <v>90</v>
      </c>
    </row>
    <row r="676" spans="1:2" x14ac:dyDescent="0.25">
      <c r="A676" s="116" t="s">
        <v>768</v>
      </c>
      <c r="B676" s="123">
        <v>90</v>
      </c>
    </row>
    <row r="677" spans="1:2" x14ac:dyDescent="0.25">
      <c r="A677" s="116" t="s">
        <v>70</v>
      </c>
      <c r="B677" s="123">
        <v>15</v>
      </c>
    </row>
    <row r="678" spans="1:2" x14ac:dyDescent="0.25">
      <c r="A678" s="116" t="s">
        <v>769</v>
      </c>
      <c r="B678" s="123">
        <v>15</v>
      </c>
    </row>
    <row r="679" spans="1:2" x14ac:dyDescent="0.25">
      <c r="A679" s="116" t="s">
        <v>770</v>
      </c>
      <c r="B679" s="123">
        <v>15</v>
      </c>
    </row>
    <row r="680" spans="1:2" x14ac:dyDescent="0.25">
      <c r="A680" s="116" t="s">
        <v>771</v>
      </c>
      <c r="B680" s="123">
        <v>15</v>
      </c>
    </row>
    <row r="681" spans="1:2" x14ac:dyDescent="0.25">
      <c r="A681" s="116" t="s">
        <v>772</v>
      </c>
      <c r="B681" s="123">
        <v>15</v>
      </c>
    </row>
    <row r="682" spans="1:2" x14ac:dyDescent="0.25">
      <c r="A682" s="116" t="s">
        <v>773</v>
      </c>
      <c r="B682" s="123">
        <v>15</v>
      </c>
    </row>
    <row r="683" spans="1:2" x14ac:dyDescent="0.25">
      <c r="A683" s="116" t="s">
        <v>774</v>
      </c>
      <c r="B683" s="123">
        <v>15</v>
      </c>
    </row>
    <row r="684" spans="1:2" x14ac:dyDescent="0.25">
      <c r="A684" s="116" t="s">
        <v>775</v>
      </c>
      <c r="B684" s="123">
        <v>15</v>
      </c>
    </row>
    <row r="685" spans="1:2" x14ac:dyDescent="0.25">
      <c r="A685" s="116" t="s">
        <v>776</v>
      </c>
      <c r="B685" s="123">
        <v>15</v>
      </c>
    </row>
    <row r="686" spans="1:2" x14ac:dyDescent="0.25">
      <c r="A686" s="116" t="s">
        <v>777</v>
      </c>
      <c r="B686" s="123">
        <v>15</v>
      </c>
    </row>
    <row r="687" spans="1:2" x14ac:dyDescent="0.25">
      <c r="A687" s="116" t="s">
        <v>778</v>
      </c>
      <c r="B687" s="123">
        <v>30</v>
      </c>
    </row>
    <row r="688" spans="1:2" x14ac:dyDescent="0.25">
      <c r="A688" s="116" t="s">
        <v>779</v>
      </c>
      <c r="B688" s="123">
        <v>30</v>
      </c>
    </row>
    <row r="689" spans="1:2" x14ac:dyDescent="0.25">
      <c r="A689" s="116" t="s">
        <v>780</v>
      </c>
      <c r="B689" s="123">
        <v>30</v>
      </c>
    </row>
    <row r="690" spans="1:2" x14ac:dyDescent="0.25">
      <c r="A690" s="116" t="s">
        <v>781</v>
      </c>
      <c r="B690" s="123">
        <v>30</v>
      </c>
    </row>
    <row r="691" spans="1:2" x14ac:dyDescent="0.25">
      <c r="A691" s="116" t="s">
        <v>782</v>
      </c>
      <c r="B691" s="123">
        <v>30</v>
      </c>
    </row>
    <row r="692" spans="1:2" x14ac:dyDescent="0.25">
      <c r="A692" s="116" t="s">
        <v>783</v>
      </c>
      <c r="B692" s="123">
        <v>30</v>
      </c>
    </row>
    <row r="693" spans="1:2" x14ac:dyDescent="0.25">
      <c r="A693" s="116" t="s">
        <v>784</v>
      </c>
      <c r="B693" s="123">
        <v>30</v>
      </c>
    </row>
    <row r="694" spans="1:2" x14ac:dyDescent="0.25">
      <c r="A694" s="116" t="s">
        <v>785</v>
      </c>
      <c r="B694" s="123">
        <v>30</v>
      </c>
    </row>
    <row r="695" spans="1:2" x14ac:dyDescent="0.25">
      <c r="A695" s="116" t="s">
        <v>786</v>
      </c>
      <c r="B695" s="123">
        <v>45</v>
      </c>
    </row>
    <row r="696" spans="1:2" x14ac:dyDescent="0.25">
      <c r="A696" s="116" t="s">
        <v>787</v>
      </c>
      <c r="B696" s="123">
        <v>45</v>
      </c>
    </row>
    <row r="697" spans="1:2" x14ac:dyDescent="0.25">
      <c r="A697" s="116" t="s">
        <v>788</v>
      </c>
      <c r="B697" s="123">
        <v>45</v>
      </c>
    </row>
    <row r="698" spans="1:2" x14ac:dyDescent="0.25">
      <c r="A698" s="116" t="s">
        <v>789</v>
      </c>
      <c r="B698" s="123">
        <v>45</v>
      </c>
    </row>
    <row r="699" spans="1:2" x14ac:dyDescent="0.25">
      <c r="A699" s="116" t="s">
        <v>790</v>
      </c>
      <c r="B699" s="123">
        <v>45</v>
      </c>
    </row>
    <row r="700" spans="1:2" x14ac:dyDescent="0.25">
      <c r="A700" s="116" t="s">
        <v>791</v>
      </c>
      <c r="B700" s="123">
        <v>45</v>
      </c>
    </row>
    <row r="701" spans="1:2" x14ac:dyDescent="0.25">
      <c r="A701" s="116" t="s">
        <v>792</v>
      </c>
      <c r="B701" s="123">
        <v>45</v>
      </c>
    </row>
    <row r="702" spans="1:2" x14ac:dyDescent="0.25">
      <c r="A702" s="116" t="s">
        <v>793</v>
      </c>
      <c r="B702" s="123">
        <v>45</v>
      </c>
    </row>
    <row r="703" spans="1:2" x14ac:dyDescent="0.25">
      <c r="A703" s="116" t="s">
        <v>794</v>
      </c>
      <c r="B703" s="123">
        <v>60</v>
      </c>
    </row>
    <row r="704" spans="1:2" x14ac:dyDescent="0.25">
      <c r="A704" s="116" t="s">
        <v>795</v>
      </c>
      <c r="B704" s="123">
        <v>60</v>
      </c>
    </row>
    <row r="705" spans="1:2" x14ac:dyDescent="0.25">
      <c r="A705" s="116" t="s">
        <v>796</v>
      </c>
      <c r="B705" s="123">
        <v>60</v>
      </c>
    </row>
    <row r="706" spans="1:2" x14ac:dyDescent="0.25">
      <c r="A706" s="116" t="s">
        <v>797</v>
      </c>
      <c r="B706" s="123">
        <v>60</v>
      </c>
    </row>
    <row r="707" spans="1:2" x14ac:dyDescent="0.25">
      <c r="A707" s="116" t="s">
        <v>798</v>
      </c>
      <c r="B707" s="123">
        <v>60</v>
      </c>
    </row>
    <row r="708" spans="1:2" x14ac:dyDescent="0.25">
      <c r="A708" s="116" t="s">
        <v>799</v>
      </c>
      <c r="B708" s="123">
        <v>60</v>
      </c>
    </row>
    <row r="709" spans="1:2" x14ac:dyDescent="0.25">
      <c r="A709" s="116" t="s">
        <v>800</v>
      </c>
      <c r="B709" s="123">
        <v>60</v>
      </c>
    </row>
    <row r="710" spans="1:2" x14ac:dyDescent="0.25">
      <c r="A710" s="116" t="s">
        <v>801</v>
      </c>
      <c r="B710" s="123">
        <v>60</v>
      </c>
    </row>
    <row r="711" spans="1:2" x14ac:dyDescent="0.25">
      <c r="A711" s="116" t="s">
        <v>802</v>
      </c>
      <c r="B711" s="123">
        <v>75</v>
      </c>
    </row>
    <row r="712" spans="1:2" x14ac:dyDescent="0.25">
      <c r="A712" s="116" t="s">
        <v>803</v>
      </c>
      <c r="B712" s="123">
        <v>75</v>
      </c>
    </row>
    <row r="713" spans="1:2" x14ac:dyDescent="0.25">
      <c r="A713" s="116" t="s">
        <v>804</v>
      </c>
      <c r="B713" s="123">
        <v>75</v>
      </c>
    </row>
    <row r="714" spans="1:2" x14ac:dyDescent="0.25">
      <c r="A714" s="116" t="s">
        <v>805</v>
      </c>
      <c r="B714" s="123">
        <v>75</v>
      </c>
    </row>
    <row r="715" spans="1:2" x14ac:dyDescent="0.25">
      <c r="A715" s="116" t="s">
        <v>806</v>
      </c>
      <c r="B715" s="123">
        <v>75</v>
      </c>
    </row>
    <row r="716" spans="1:2" x14ac:dyDescent="0.25">
      <c r="A716" s="116" t="s">
        <v>807</v>
      </c>
      <c r="B716" s="123">
        <v>75</v>
      </c>
    </row>
    <row r="717" spans="1:2" x14ac:dyDescent="0.25">
      <c r="A717" s="116" t="s">
        <v>808</v>
      </c>
      <c r="B717" s="123">
        <v>75</v>
      </c>
    </row>
    <row r="718" spans="1:2" x14ac:dyDescent="0.25">
      <c r="A718" s="116" t="s">
        <v>809</v>
      </c>
      <c r="B718" s="123">
        <v>75</v>
      </c>
    </row>
    <row r="719" spans="1:2" x14ac:dyDescent="0.25">
      <c r="A719" s="116" t="s">
        <v>810</v>
      </c>
      <c r="B719" s="123">
        <v>90</v>
      </c>
    </row>
    <row r="720" spans="1:2" x14ac:dyDescent="0.25">
      <c r="A720" s="116" t="s">
        <v>811</v>
      </c>
      <c r="B720" s="123">
        <v>90</v>
      </c>
    </row>
    <row r="721" spans="1:2" x14ac:dyDescent="0.25">
      <c r="A721" s="116" t="s">
        <v>812</v>
      </c>
      <c r="B721" s="123">
        <v>90</v>
      </c>
    </row>
    <row r="722" spans="1:2" x14ac:dyDescent="0.25">
      <c r="A722" s="116" t="s">
        <v>813</v>
      </c>
      <c r="B722" s="123">
        <v>90</v>
      </c>
    </row>
    <row r="723" spans="1:2" x14ac:dyDescent="0.25">
      <c r="A723" s="116" t="s">
        <v>814</v>
      </c>
      <c r="B723" s="123">
        <v>90</v>
      </c>
    </row>
    <row r="724" spans="1:2" x14ac:dyDescent="0.25">
      <c r="A724" s="116" t="s">
        <v>815</v>
      </c>
      <c r="B724" s="123">
        <v>90</v>
      </c>
    </row>
    <row r="725" spans="1:2" x14ac:dyDescent="0.25">
      <c r="A725" s="116" t="s">
        <v>816</v>
      </c>
      <c r="B725" s="123">
        <v>90</v>
      </c>
    </row>
    <row r="726" spans="1:2" x14ac:dyDescent="0.25">
      <c r="A726" s="116" t="s">
        <v>817</v>
      </c>
      <c r="B726" s="123">
        <v>90</v>
      </c>
    </row>
    <row r="727" spans="1:2" x14ac:dyDescent="0.25">
      <c r="A727" s="116" t="s">
        <v>818</v>
      </c>
      <c r="B727" s="123">
        <v>90</v>
      </c>
    </row>
    <row r="728" spans="1:2" x14ac:dyDescent="0.25">
      <c r="A728" s="116" t="s">
        <v>819</v>
      </c>
      <c r="B728" s="123">
        <v>90</v>
      </c>
    </row>
    <row r="729" spans="1:2" x14ac:dyDescent="0.25">
      <c r="A729" s="116" t="s">
        <v>71</v>
      </c>
      <c r="B729" s="123">
        <v>15</v>
      </c>
    </row>
    <row r="730" spans="1:2" x14ac:dyDescent="0.25">
      <c r="A730" s="116" t="s">
        <v>820</v>
      </c>
      <c r="B730" s="123">
        <v>15</v>
      </c>
    </row>
    <row r="731" spans="1:2" x14ac:dyDescent="0.25">
      <c r="A731" s="116" t="s">
        <v>821</v>
      </c>
      <c r="B731" s="123">
        <v>15</v>
      </c>
    </row>
    <row r="732" spans="1:2" x14ac:dyDescent="0.25">
      <c r="A732" s="116" t="s">
        <v>822</v>
      </c>
      <c r="B732" s="123">
        <v>15</v>
      </c>
    </row>
    <row r="733" spans="1:2" x14ac:dyDescent="0.25">
      <c r="A733" s="116" t="s">
        <v>823</v>
      </c>
      <c r="B733" s="123">
        <v>15</v>
      </c>
    </row>
    <row r="734" spans="1:2" x14ac:dyDescent="0.25">
      <c r="A734" s="116" t="s">
        <v>824</v>
      </c>
      <c r="B734" s="123">
        <v>15</v>
      </c>
    </row>
    <row r="735" spans="1:2" x14ac:dyDescent="0.25">
      <c r="A735" s="116" t="s">
        <v>825</v>
      </c>
      <c r="B735" s="123">
        <v>15</v>
      </c>
    </row>
    <row r="736" spans="1:2" x14ac:dyDescent="0.25">
      <c r="A736" s="116" t="s">
        <v>826</v>
      </c>
      <c r="B736" s="123">
        <v>15</v>
      </c>
    </row>
    <row r="737" spans="1:2" x14ac:dyDescent="0.25">
      <c r="A737" s="116" t="s">
        <v>827</v>
      </c>
      <c r="B737" s="123">
        <v>15</v>
      </c>
    </row>
    <row r="738" spans="1:2" x14ac:dyDescent="0.25">
      <c r="A738" s="116" t="s">
        <v>828</v>
      </c>
      <c r="B738" s="123">
        <v>15</v>
      </c>
    </row>
    <row r="739" spans="1:2" x14ac:dyDescent="0.25">
      <c r="A739" s="116" t="s">
        <v>829</v>
      </c>
      <c r="B739" s="123">
        <v>30</v>
      </c>
    </row>
    <row r="740" spans="1:2" x14ac:dyDescent="0.25">
      <c r="A740" s="116" t="s">
        <v>830</v>
      </c>
      <c r="B740" s="123">
        <v>30</v>
      </c>
    </row>
    <row r="741" spans="1:2" x14ac:dyDescent="0.25">
      <c r="A741" s="116" t="s">
        <v>831</v>
      </c>
      <c r="B741" s="123">
        <v>30</v>
      </c>
    </row>
    <row r="742" spans="1:2" x14ac:dyDescent="0.25">
      <c r="A742" s="116" t="s">
        <v>832</v>
      </c>
      <c r="B742" s="123">
        <v>30</v>
      </c>
    </row>
    <row r="743" spans="1:2" x14ac:dyDescent="0.25">
      <c r="A743" s="116" t="s">
        <v>833</v>
      </c>
      <c r="B743" s="123">
        <v>30</v>
      </c>
    </row>
    <row r="744" spans="1:2" x14ac:dyDescent="0.25">
      <c r="A744" s="116" t="s">
        <v>834</v>
      </c>
      <c r="B744" s="123">
        <v>30</v>
      </c>
    </row>
    <row r="745" spans="1:2" x14ac:dyDescent="0.25">
      <c r="A745" s="116" t="s">
        <v>835</v>
      </c>
      <c r="B745" s="123">
        <v>30</v>
      </c>
    </row>
    <row r="746" spans="1:2" x14ac:dyDescent="0.25">
      <c r="A746" s="116" t="s">
        <v>836</v>
      </c>
      <c r="B746" s="123">
        <v>30</v>
      </c>
    </row>
    <row r="747" spans="1:2" x14ac:dyDescent="0.25">
      <c r="A747" s="116" t="s">
        <v>837</v>
      </c>
      <c r="B747" s="123">
        <v>45</v>
      </c>
    </row>
    <row r="748" spans="1:2" x14ac:dyDescent="0.25">
      <c r="A748" s="116" t="s">
        <v>838</v>
      </c>
      <c r="B748" s="123">
        <v>45</v>
      </c>
    </row>
    <row r="749" spans="1:2" x14ac:dyDescent="0.25">
      <c r="A749" s="116" t="s">
        <v>839</v>
      </c>
      <c r="B749" s="123">
        <v>45</v>
      </c>
    </row>
    <row r="750" spans="1:2" x14ac:dyDescent="0.25">
      <c r="A750" s="116" t="s">
        <v>840</v>
      </c>
      <c r="B750" s="123">
        <v>45</v>
      </c>
    </row>
    <row r="751" spans="1:2" x14ac:dyDescent="0.25">
      <c r="A751" s="116" t="s">
        <v>841</v>
      </c>
      <c r="B751" s="123">
        <v>45</v>
      </c>
    </row>
    <row r="752" spans="1:2" x14ac:dyDescent="0.25">
      <c r="A752" s="116" t="s">
        <v>842</v>
      </c>
      <c r="B752" s="123">
        <v>45</v>
      </c>
    </row>
    <row r="753" spans="1:2" x14ac:dyDescent="0.25">
      <c r="A753" s="116" t="s">
        <v>843</v>
      </c>
      <c r="B753" s="123">
        <v>45</v>
      </c>
    </row>
    <row r="754" spans="1:2" x14ac:dyDescent="0.25">
      <c r="A754" s="116" t="s">
        <v>844</v>
      </c>
      <c r="B754" s="123">
        <v>45</v>
      </c>
    </row>
    <row r="755" spans="1:2" x14ac:dyDescent="0.25">
      <c r="A755" s="116" t="s">
        <v>845</v>
      </c>
      <c r="B755" s="123">
        <v>60</v>
      </c>
    </row>
    <row r="756" spans="1:2" x14ac:dyDescent="0.25">
      <c r="A756" s="116" t="s">
        <v>846</v>
      </c>
      <c r="B756" s="123">
        <v>60</v>
      </c>
    </row>
    <row r="757" spans="1:2" x14ac:dyDescent="0.25">
      <c r="A757" s="116" t="s">
        <v>847</v>
      </c>
      <c r="B757" s="123">
        <v>60</v>
      </c>
    </row>
    <row r="758" spans="1:2" x14ac:dyDescent="0.25">
      <c r="A758" s="116" t="s">
        <v>848</v>
      </c>
      <c r="B758" s="123">
        <v>60</v>
      </c>
    </row>
    <row r="759" spans="1:2" x14ac:dyDescent="0.25">
      <c r="A759" s="116" t="s">
        <v>849</v>
      </c>
      <c r="B759" s="123">
        <v>60</v>
      </c>
    </row>
    <row r="760" spans="1:2" x14ac:dyDescent="0.25">
      <c r="A760" s="116" t="s">
        <v>850</v>
      </c>
      <c r="B760" s="123">
        <v>60</v>
      </c>
    </row>
    <row r="761" spans="1:2" x14ac:dyDescent="0.25">
      <c r="A761" s="116" t="s">
        <v>851</v>
      </c>
      <c r="B761" s="123">
        <v>60</v>
      </c>
    </row>
    <row r="762" spans="1:2" x14ac:dyDescent="0.25">
      <c r="A762" s="116" t="s">
        <v>852</v>
      </c>
      <c r="B762" s="123">
        <v>60</v>
      </c>
    </row>
    <row r="763" spans="1:2" x14ac:dyDescent="0.25">
      <c r="A763" s="116" t="s">
        <v>853</v>
      </c>
      <c r="B763" s="123">
        <v>75</v>
      </c>
    </row>
    <row r="764" spans="1:2" x14ac:dyDescent="0.25">
      <c r="A764" s="116" t="s">
        <v>854</v>
      </c>
      <c r="B764" s="123">
        <v>75</v>
      </c>
    </row>
    <row r="765" spans="1:2" x14ac:dyDescent="0.25">
      <c r="A765" s="116" t="s">
        <v>855</v>
      </c>
      <c r="B765" s="123">
        <v>75</v>
      </c>
    </row>
    <row r="766" spans="1:2" x14ac:dyDescent="0.25">
      <c r="A766" s="116" t="s">
        <v>856</v>
      </c>
      <c r="B766" s="123">
        <v>75</v>
      </c>
    </row>
    <row r="767" spans="1:2" x14ac:dyDescent="0.25">
      <c r="A767" s="116" t="s">
        <v>857</v>
      </c>
      <c r="B767" s="123">
        <v>75</v>
      </c>
    </row>
    <row r="768" spans="1:2" x14ac:dyDescent="0.25">
      <c r="A768" s="116" t="s">
        <v>858</v>
      </c>
      <c r="B768" s="123">
        <v>75</v>
      </c>
    </row>
    <row r="769" spans="1:2" x14ac:dyDescent="0.25">
      <c r="A769" s="116" t="s">
        <v>859</v>
      </c>
      <c r="B769" s="123">
        <v>75</v>
      </c>
    </row>
    <row r="770" spans="1:2" x14ac:dyDescent="0.25">
      <c r="A770" s="116" t="s">
        <v>860</v>
      </c>
      <c r="B770" s="123">
        <v>75</v>
      </c>
    </row>
    <row r="771" spans="1:2" x14ac:dyDescent="0.25">
      <c r="A771" s="116" t="s">
        <v>861</v>
      </c>
      <c r="B771" s="123">
        <v>90</v>
      </c>
    </row>
    <row r="772" spans="1:2" x14ac:dyDescent="0.25">
      <c r="A772" s="116" t="s">
        <v>862</v>
      </c>
      <c r="B772" s="123">
        <v>90</v>
      </c>
    </row>
    <row r="773" spans="1:2" x14ac:dyDescent="0.25">
      <c r="A773" s="116" t="s">
        <v>863</v>
      </c>
      <c r="B773" s="123">
        <v>90</v>
      </c>
    </row>
    <row r="774" spans="1:2" x14ac:dyDescent="0.25">
      <c r="A774" s="116" t="s">
        <v>864</v>
      </c>
      <c r="B774" s="123">
        <v>90</v>
      </c>
    </row>
    <row r="775" spans="1:2" x14ac:dyDescent="0.25">
      <c r="A775" s="116" t="s">
        <v>865</v>
      </c>
      <c r="B775" s="123">
        <v>90</v>
      </c>
    </row>
    <row r="776" spans="1:2" x14ac:dyDescent="0.25">
      <c r="A776" s="116" t="s">
        <v>866</v>
      </c>
      <c r="B776" s="123">
        <v>90</v>
      </c>
    </row>
    <row r="777" spans="1:2" x14ac:dyDescent="0.25">
      <c r="A777" s="116" t="s">
        <v>867</v>
      </c>
      <c r="B777" s="123">
        <v>90</v>
      </c>
    </row>
    <row r="778" spans="1:2" x14ac:dyDescent="0.25">
      <c r="A778" s="116" t="s">
        <v>868</v>
      </c>
      <c r="B778" s="123">
        <v>90</v>
      </c>
    </row>
    <row r="779" spans="1:2" x14ac:dyDescent="0.25">
      <c r="A779" s="116" t="s">
        <v>869</v>
      </c>
      <c r="B779" s="123">
        <v>90</v>
      </c>
    </row>
    <row r="780" spans="1:2" x14ac:dyDescent="0.25">
      <c r="A780" s="116" t="s">
        <v>870</v>
      </c>
      <c r="B780" s="123">
        <v>90</v>
      </c>
    </row>
    <row r="781" spans="1:2" x14ac:dyDescent="0.25">
      <c r="A781" s="116" t="s">
        <v>72</v>
      </c>
      <c r="B781" s="123">
        <v>15</v>
      </c>
    </row>
    <row r="782" spans="1:2" x14ac:dyDescent="0.25">
      <c r="A782" s="116" t="s">
        <v>871</v>
      </c>
      <c r="B782" s="123">
        <v>15</v>
      </c>
    </row>
    <row r="783" spans="1:2" x14ac:dyDescent="0.25">
      <c r="A783" s="116" t="s">
        <v>872</v>
      </c>
      <c r="B783" s="123">
        <v>15</v>
      </c>
    </row>
    <row r="784" spans="1:2" x14ac:dyDescent="0.25">
      <c r="A784" s="116" t="s">
        <v>873</v>
      </c>
      <c r="B784" s="123">
        <v>15</v>
      </c>
    </row>
    <row r="785" spans="1:2" x14ac:dyDescent="0.25">
      <c r="A785" s="116" t="s">
        <v>874</v>
      </c>
      <c r="B785" s="123">
        <v>15</v>
      </c>
    </row>
    <row r="786" spans="1:2" x14ac:dyDescent="0.25">
      <c r="A786" s="116" t="s">
        <v>875</v>
      </c>
      <c r="B786" s="123">
        <v>15</v>
      </c>
    </row>
    <row r="787" spans="1:2" x14ac:dyDescent="0.25">
      <c r="A787" s="116" t="s">
        <v>876</v>
      </c>
      <c r="B787" s="123">
        <v>15</v>
      </c>
    </row>
    <row r="788" spans="1:2" x14ac:dyDescent="0.25">
      <c r="A788" s="116" t="s">
        <v>877</v>
      </c>
      <c r="B788" s="123">
        <v>15</v>
      </c>
    </row>
    <row r="789" spans="1:2" x14ac:dyDescent="0.25">
      <c r="A789" s="116" t="s">
        <v>878</v>
      </c>
      <c r="B789" s="123">
        <v>15</v>
      </c>
    </row>
    <row r="790" spans="1:2" x14ac:dyDescent="0.25">
      <c r="A790" s="116" t="s">
        <v>879</v>
      </c>
      <c r="B790" s="123">
        <v>15</v>
      </c>
    </row>
    <row r="791" spans="1:2" x14ac:dyDescent="0.25">
      <c r="A791" s="116" t="s">
        <v>880</v>
      </c>
      <c r="B791" s="123">
        <v>30</v>
      </c>
    </row>
    <row r="792" spans="1:2" x14ac:dyDescent="0.25">
      <c r="A792" s="116" t="s">
        <v>881</v>
      </c>
      <c r="B792" s="123">
        <v>30</v>
      </c>
    </row>
    <row r="793" spans="1:2" x14ac:dyDescent="0.25">
      <c r="A793" s="116" t="s">
        <v>882</v>
      </c>
      <c r="B793" s="123">
        <v>30</v>
      </c>
    </row>
    <row r="794" spans="1:2" x14ac:dyDescent="0.25">
      <c r="A794" s="116" t="s">
        <v>883</v>
      </c>
      <c r="B794" s="123">
        <v>30</v>
      </c>
    </row>
    <row r="795" spans="1:2" x14ac:dyDescent="0.25">
      <c r="A795" s="116" t="s">
        <v>884</v>
      </c>
      <c r="B795" s="123">
        <v>30</v>
      </c>
    </row>
    <row r="796" spans="1:2" x14ac:dyDescent="0.25">
      <c r="A796" s="116" t="s">
        <v>885</v>
      </c>
      <c r="B796" s="123">
        <v>30</v>
      </c>
    </row>
    <row r="797" spans="1:2" x14ac:dyDescent="0.25">
      <c r="A797" s="116" t="s">
        <v>886</v>
      </c>
      <c r="B797" s="123">
        <v>30</v>
      </c>
    </row>
    <row r="798" spans="1:2" x14ac:dyDescent="0.25">
      <c r="A798" s="116" t="s">
        <v>887</v>
      </c>
      <c r="B798" s="123">
        <v>30</v>
      </c>
    </row>
    <row r="799" spans="1:2" x14ac:dyDescent="0.25">
      <c r="A799" s="116" t="s">
        <v>888</v>
      </c>
      <c r="B799" s="123">
        <v>45</v>
      </c>
    </row>
    <row r="800" spans="1:2" x14ac:dyDescent="0.25">
      <c r="A800" s="116" t="s">
        <v>889</v>
      </c>
      <c r="B800" s="123">
        <v>45</v>
      </c>
    </row>
    <row r="801" spans="1:2" x14ac:dyDescent="0.25">
      <c r="A801" s="116" t="s">
        <v>890</v>
      </c>
      <c r="B801" s="123">
        <v>45</v>
      </c>
    </row>
    <row r="802" spans="1:2" x14ac:dyDescent="0.25">
      <c r="A802" s="116" t="s">
        <v>891</v>
      </c>
      <c r="B802" s="123">
        <v>45</v>
      </c>
    </row>
    <row r="803" spans="1:2" x14ac:dyDescent="0.25">
      <c r="A803" s="116" t="s">
        <v>892</v>
      </c>
      <c r="B803" s="123">
        <v>45</v>
      </c>
    </row>
    <row r="804" spans="1:2" x14ac:dyDescent="0.25">
      <c r="A804" s="116" t="s">
        <v>893</v>
      </c>
      <c r="B804" s="123">
        <v>45</v>
      </c>
    </row>
    <row r="805" spans="1:2" x14ac:dyDescent="0.25">
      <c r="A805" s="116" t="s">
        <v>894</v>
      </c>
      <c r="B805" s="123">
        <v>45</v>
      </c>
    </row>
    <row r="806" spans="1:2" x14ac:dyDescent="0.25">
      <c r="A806" s="116" t="s">
        <v>895</v>
      </c>
      <c r="B806" s="123">
        <v>45</v>
      </c>
    </row>
    <row r="807" spans="1:2" x14ac:dyDescent="0.25">
      <c r="A807" s="116" t="s">
        <v>896</v>
      </c>
      <c r="B807" s="123">
        <v>60</v>
      </c>
    </row>
    <row r="808" spans="1:2" x14ac:dyDescent="0.25">
      <c r="A808" s="116" t="s">
        <v>897</v>
      </c>
      <c r="B808" s="123">
        <v>60</v>
      </c>
    </row>
    <row r="809" spans="1:2" x14ac:dyDescent="0.25">
      <c r="A809" s="116" t="s">
        <v>898</v>
      </c>
      <c r="B809" s="123">
        <v>60</v>
      </c>
    </row>
    <row r="810" spans="1:2" x14ac:dyDescent="0.25">
      <c r="A810" s="116" t="s">
        <v>899</v>
      </c>
      <c r="B810" s="123">
        <v>60</v>
      </c>
    </row>
    <row r="811" spans="1:2" x14ac:dyDescent="0.25">
      <c r="A811" s="116" t="s">
        <v>900</v>
      </c>
      <c r="B811" s="123">
        <v>60</v>
      </c>
    </row>
    <row r="812" spans="1:2" x14ac:dyDescent="0.25">
      <c r="A812" s="116" t="s">
        <v>901</v>
      </c>
      <c r="B812" s="123">
        <v>60</v>
      </c>
    </row>
    <row r="813" spans="1:2" x14ac:dyDescent="0.25">
      <c r="A813" s="116" t="s">
        <v>902</v>
      </c>
      <c r="B813" s="123">
        <v>60</v>
      </c>
    </row>
    <row r="814" spans="1:2" x14ac:dyDescent="0.25">
      <c r="A814" s="116" t="s">
        <v>903</v>
      </c>
      <c r="B814" s="123">
        <v>60</v>
      </c>
    </row>
    <row r="815" spans="1:2" x14ac:dyDescent="0.25">
      <c r="A815" s="116" t="s">
        <v>904</v>
      </c>
      <c r="B815" s="123">
        <v>75</v>
      </c>
    </row>
    <row r="816" spans="1:2" x14ac:dyDescent="0.25">
      <c r="A816" s="116" t="s">
        <v>905</v>
      </c>
      <c r="B816" s="123">
        <v>75</v>
      </c>
    </row>
    <row r="817" spans="1:2" x14ac:dyDescent="0.25">
      <c r="A817" s="116" t="s">
        <v>906</v>
      </c>
      <c r="B817" s="123">
        <v>75</v>
      </c>
    </row>
    <row r="818" spans="1:2" x14ac:dyDescent="0.25">
      <c r="A818" s="116" t="s">
        <v>907</v>
      </c>
      <c r="B818" s="123">
        <v>75</v>
      </c>
    </row>
    <row r="819" spans="1:2" x14ac:dyDescent="0.25">
      <c r="A819" s="116" t="s">
        <v>908</v>
      </c>
      <c r="B819" s="123">
        <v>75</v>
      </c>
    </row>
    <row r="820" spans="1:2" x14ac:dyDescent="0.25">
      <c r="A820" s="116" t="s">
        <v>909</v>
      </c>
      <c r="B820" s="123">
        <v>75</v>
      </c>
    </row>
    <row r="821" spans="1:2" x14ac:dyDescent="0.25">
      <c r="A821" s="116" t="s">
        <v>910</v>
      </c>
      <c r="B821" s="123">
        <v>75</v>
      </c>
    </row>
    <row r="822" spans="1:2" x14ac:dyDescent="0.25">
      <c r="A822" s="116" t="s">
        <v>911</v>
      </c>
      <c r="B822" s="123">
        <v>75</v>
      </c>
    </row>
    <row r="823" spans="1:2" x14ac:dyDescent="0.25">
      <c r="A823" s="116" t="s">
        <v>912</v>
      </c>
      <c r="B823" s="123">
        <v>90</v>
      </c>
    </row>
    <row r="824" spans="1:2" x14ac:dyDescent="0.25">
      <c r="A824" s="116" t="s">
        <v>913</v>
      </c>
      <c r="B824" s="123">
        <v>90</v>
      </c>
    </row>
    <row r="825" spans="1:2" x14ac:dyDescent="0.25">
      <c r="A825" s="116" t="s">
        <v>914</v>
      </c>
      <c r="B825" s="123">
        <v>90</v>
      </c>
    </row>
    <row r="826" spans="1:2" x14ac:dyDescent="0.25">
      <c r="A826" s="116" t="s">
        <v>915</v>
      </c>
      <c r="B826" s="123">
        <v>90</v>
      </c>
    </row>
    <row r="827" spans="1:2" x14ac:dyDescent="0.25">
      <c r="A827" s="116" t="s">
        <v>916</v>
      </c>
      <c r="B827" s="123">
        <v>90</v>
      </c>
    </row>
    <row r="828" spans="1:2" x14ac:dyDescent="0.25">
      <c r="A828" s="116" t="s">
        <v>917</v>
      </c>
      <c r="B828" s="123">
        <v>90</v>
      </c>
    </row>
    <row r="829" spans="1:2" x14ac:dyDescent="0.25">
      <c r="A829" s="116" t="s">
        <v>918</v>
      </c>
      <c r="B829" s="123">
        <v>90</v>
      </c>
    </row>
    <row r="830" spans="1:2" x14ac:dyDescent="0.25">
      <c r="A830" s="116" t="s">
        <v>919</v>
      </c>
      <c r="B830" s="123">
        <v>90</v>
      </c>
    </row>
    <row r="831" spans="1:2" x14ac:dyDescent="0.25">
      <c r="A831" s="116" t="s">
        <v>920</v>
      </c>
      <c r="B831" s="123">
        <v>90</v>
      </c>
    </row>
    <row r="832" spans="1:2" x14ac:dyDescent="0.25">
      <c r="A832" s="116" t="s">
        <v>921</v>
      </c>
      <c r="B832" s="123">
        <v>90</v>
      </c>
    </row>
    <row r="833" spans="1:2" x14ac:dyDescent="0.25">
      <c r="A833" s="116" t="s">
        <v>74</v>
      </c>
      <c r="B833" s="123">
        <v>15</v>
      </c>
    </row>
    <row r="834" spans="1:2" x14ac:dyDescent="0.25">
      <c r="A834" s="116" t="s">
        <v>922</v>
      </c>
      <c r="B834" s="123">
        <v>15</v>
      </c>
    </row>
    <row r="835" spans="1:2" x14ac:dyDescent="0.25">
      <c r="A835" s="116" t="s">
        <v>923</v>
      </c>
      <c r="B835" s="123">
        <v>15</v>
      </c>
    </row>
    <row r="836" spans="1:2" x14ac:dyDescent="0.25">
      <c r="A836" s="116" t="s">
        <v>924</v>
      </c>
      <c r="B836" s="123">
        <v>15</v>
      </c>
    </row>
    <row r="837" spans="1:2" x14ac:dyDescent="0.25">
      <c r="A837" s="116" t="s">
        <v>925</v>
      </c>
      <c r="B837" s="123">
        <v>15</v>
      </c>
    </row>
    <row r="838" spans="1:2" x14ac:dyDescent="0.25">
      <c r="A838" s="116" t="s">
        <v>926</v>
      </c>
      <c r="B838" s="123">
        <v>15</v>
      </c>
    </row>
    <row r="839" spans="1:2" x14ac:dyDescent="0.25">
      <c r="A839" s="116" t="s">
        <v>927</v>
      </c>
      <c r="B839" s="123">
        <v>15</v>
      </c>
    </row>
    <row r="840" spans="1:2" x14ac:dyDescent="0.25">
      <c r="A840" s="116" t="s">
        <v>928</v>
      </c>
      <c r="B840" s="123">
        <v>15</v>
      </c>
    </row>
    <row r="841" spans="1:2" x14ac:dyDescent="0.25">
      <c r="A841" s="116" t="s">
        <v>929</v>
      </c>
      <c r="B841" s="123">
        <v>15</v>
      </c>
    </row>
    <row r="842" spans="1:2" x14ac:dyDescent="0.25">
      <c r="A842" s="116" t="s">
        <v>930</v>
      </c>
      <c r="B842" s="123">
        <v>15</v>
      </c>
    </row>
    <row r="843" spans="1:2" x14ac:dyDescent="0.25">
      <c r="A843" s="116" t="s">
        <v>931</v>
      </c>
      <c r="B843" s="123">
        <v>30</v>
      </c>
    </row>
    <row r="844" spans="1:2" x14ac:dyDescent="0.25">
      <c r="A844" s="116" t="s">
        <v>932</v>
      </c>
      <c r="B844" s="123">
        <v>30</v>
      </c>
    </row>
    <row r="845" spans="1:2" x14ac:dyDescent="0.25">
      <c r="A845" s="116" t="s">
        <v>933</v>
      </c>
      <c r="B845" s="123">
        <v>30</v>
      </c>
    </row>
    <row r="846" spans="1:2" x14ac:dyDescent="0.25">
      <c r="A846" s="116" t="s">
        <v>934</v>
      </c>
      <c r="B846" s="123">
        <v>30</v>
      </c>
    </row>
    <row r="847" spans="1:2" x14ac:dyDescent="0.25">
      <c r="A847" s="116" t="s">
        <v>935</v>
      </c>
      <c r="B847" s="123">
        <v>30</v>
      </c>
    </row>
    <row r="848" spans="1:2" x14ac:dyDescent="0.25">
      <c r="A848" s="116" t="s">
        <v>936</v>
      </c>
      <c r="B848" s="123">
        <v>30</v>
      </c>
    </row>
    <row r="849" spans="1:2" x14ac:dyDescent="0.25">
      <c r="A849" s="116" t="s">
        <v>937</v>
      </c>
      <c r="B849" s="123">
        <v>30</v>
      </c>
    </row>
    <row r="850" spans="1:2" x14ac:dyDescent="0.25">
      <c r="A850" s="116" t="s">
        <v>938</v>
      </c>
      <c r="B850" s="123">
        <v>30</v>
      </c>
    </row>
    <row r="851" spans="1:2" x14ac:dyDescent="0.25">
      <c r="A851" s="116" t="s">
        <v>939</v>
      </c>
      <c r="B851" s="123">
        <v>45</v>
      </c>
    </row>
    <row r="852" spans="1:2" x14ac:dyDescent="0.25">
      <c r="A852" s="116" t="s">
        <v>940</v>
      </c>
      <c r="B852" s="123">
        <v>45</v>
      </c>
    </row>
    <row r="853" spans="1:2" x14ac:dyDescent="0.25">
      <c r="A853" s="116" t="s">
        <v>941</v>
      </c>
      <c r="B853" s="123">
        <v>45</v>
      </c>
    </row>
    <row r="854" spans="1:2" x14ac:dyDescent="0.25">
      <c r="A854" s="116" t="s">
        <v>942</v>
      </c>
      <c r="B854" s="123">
        <v>45</v>
      </c>
    </row>
    <row r="855" spans="1:2" x14ac:dyDescent="0.25">
      <c r="A855" s="116" t="s">
        <v>943</v>
      </c>
      <c r="B855" s="123">
        <v>45</v>
      </c>
    </row>
    <row r="856" spans="1:2" x14ac:dyDescent="0.25">
      <c r="A856" s="116" t="s">
        <v>944</v>
      </c>
      <c r="B856" s="123">
        <v>45</v>
      </c>
    </row>
    <row r="857" spans="1:2" x14ac:dyDescent="0.25">
      <c r="A857" s="116" t="s">
        <v>945</v>
      </c>
      <c r="B857" s="123">
        <v>45</v>
      </c>
    </row>
    <row r="858" spans="1:2" x14ac:dyDescent="0.25">
      <c r="A858" s="116" t="s">
        <v>946</v>
      </c>
      <c r="B858" s="123">
        <v>45</v>
      </c>
    </row>
    <row r="859" spans="1:2" x14ac:dyDescent="0.25">
      <c r="A859" s="116" t="s">
        <v>947</v>
      </c>
      <c r="B859" s="123">
        <v>60</v>
      </c>
    </row>
    <row r="860" spans="1:2" x14ac:dyDescent="0.25">
      <c r="A860" s="116" t="s">
        <v>948</v>
      </c>
      <c r="B860" s="123">
        <v>60</v>
      </c>
    </row>
    <row r="861" spans="1:2" x14ac:dyDescent="0.25">
      <c r="A861" s="116" t="s">
        <v>949</v>
      </c>
      <c r="B861" s="123">
        <v>60</v>
      </c>
    </row>
    <row r="862" spans="1:2" x14ac:dyDescent="0.25">
      <c r="A862" s="116" t="s">
        <v>950</v>
      </c>
      <c r="B862" s="123">
        <v>60</v>
      </c>
    </row>
    <row r="863" spans="1:2" x14ac:dyDescent="0.25">
      <c r="A863" s="116" t="s">
        <v>951</v>
      </c>
      <c r="B863" s="123">
        <v>60</v>
      </c>
    </row>
    <row r="864" spans="1:2" x14ac:dyDescent="0.25">
      <c r="A864" s="116" t="s">
        <v>952</v>
      </c>
      <c r="B864" s="123">
        <v>60</v>
      </c>
    </row>
    <row r="865" spans="1:2" x14ac:dyDescent="0.25">
      <c r="A865" s="116" t="s">
        <v>953</v>
      </c>
      <c r="B865" s="123">
        <v>60</v>
      </c>
    </row>
    <row r="866" spans="1:2" x14ac:dyDescent="0.25">
      <c r="A866" s="116" t="s">
        <v>954</v>
      </c>
      <c r="B866" s="123">
        <v>60</v>
      </c>
    </row>
    <row r="867" spans="1:2" x14ac:dyDescent="0.25">
      <c r="A867" s="116" t="s">
        <v>955</v>
      </c>
      <c r="B867" s="123">
        <v>75</v>
      </c>
    </row>
    <row r="868" spans="1:2" x14ac:dyDescent="0.25">
      <c r="A868" s="116" t="s">
        <v>956</v>
      </c>
      <c r="B868" s="123">
        <v>75</v>
      </c>
    </row>
    <row r="869" spans="1:2" x14ac:dyDescent="0.25">
      <c r="A869" s="116" t="s">
        <v>957</v>
      </c>
      <c r="B869" s="123">
        <v>75</v>
      </c>
    </row>
    <row r="870" spans="1:2" x14ac:dyDescent="0.25">
      <c r="A870" s="116" t="s">
        <v>958</v>
      </c>
      <c r="B870" s="123">
        <v>75</v>
      </c>
    </row>
    <row r="871" spans="1:2" x14ac:dyDescent="0.25">
      <c r="A871" s="116" t="s">
        <v>959</v>
      </c>
      <c r="B871" s="123">
        <v>75</v>
      </c>
    </row>
    <row r="872" spans="1:2" x14ac:dyDescent="0.25">
      <c r="A872" s="116" t="s">
        <v>960</v>
      </c>
      <c r="B872" s="123">
        <v>75</v>
      </c>
    </row>
    <row r="873" spans="1:2" x14ac:dyDescent="0.25">
      <c r="A873" s="116" t="s">
        <v>961</v>
      </c>
      <c r="B873" s="123">
        <v>75</v>
      </c>
    </row>
    <row r="874" spans="1:2" x14ac:dyDescent="0.25">
      <c r="A874" s="116" t="s">
        <v>962</v>
      </c>
      <c r="B874" s="123">
        <v>75</v>
      </c>
    </row>
    <row r="875" spans="1:2" x14ac:dyDescent="0.25">
      <c r="A875" s="116" t="s">
        <v>963</v>
      </c>
      <c r="B875" s="123">
        <v>90</v>
      </c>
    </row>
    <row r="876" spans="1:2" x14ac:dyDescent="0.25">
      <c r="A876" s="116" t="s">
        <v>964</v>
      </c>
      <c r="B876" s="123">
        <v>90</v>
      </c>
    </row>
    <row r="877" spans="1:2" x14ac:dyDescent="0.25">
      <c r="A877" s="116" t="s">
        <v>965</v>
      </c>
      <c r="B877" s="123">
        <v>90</v>
      </c>
    </row>
    <row r="878" spans="1:2" x14ac:dyDescent="0.25">
      <c r="A878" s="116" t="s">
        <v>966</v>
      </c>
      <c r="B878" s="123">
        <v>90</v>
      </c>
    </row>
    <row r="879" spans="1:2" x14ac:dyDescent="0.25">
      <c r="A879" s="116" t="s">
        <v>967</v>
      </c>
      <c r="B879" s="123">
        <v>90</v>
      </c>
    </row>
    <row r="880" spans="1:2" x14ac:dyDescent="0.25">
      <c r="A880" s="116" t="s">
        <v>968</v>
      </c>
      <c r="B880" s="123">
        <v>90</v>
      </c>
    </row>
    <row r="881" spans="1:2" x14ac:dyDescent="0.25">
      <c r="A881" s="116" t="s">
        <v>969</v>
      </c>
      <c r="B881" s="123">
        <v>90</v>
      </c>
    </row>
    <row r="882" spans="1:2" x14ac:dyDescent="0.25">
      <c r="A882" s="116" t="s">
        <v>970</v>
      </c>
      <c r="B882" s="123">
        <v>90</v>
      </c>
    </row>
    <row r="883" spans="1:2" x14ac:dyDescent="0.25">
      <c r="A883" s="116" t="s">
        <v>971</v>
      </c>
      <c r="B883" s="123">
        <v>90</v>
      </c>
    </row>
    <row r="884" spans="1:2" x14ac:dyDescent="0.25">
      <c r="A884" s="116" t="s">
        <v>972</v>
      </c>
      <c r="B884" s="123">
        <v>90</v>
      </c>
    </row>
    <row r="885" spans="1:2" x14ac:dyDescent="0.25">
      <c r="A885" s="116" t="s">
        <v>76</v>
      </c>
      <c r="B885" s="123">
        <v>15</v>
      </c>
    </row>
    <row r="886" spans="1:2" x14ac:dyDescent="0.25">
      <c r="A886" s="116" t="s">
        <v>973</v>
      </c>
      <c r="B886" s="123">
        <v>15</v>
      </c>
    </row>
    <row r="887" spans="1:2" x14ac:dyDescent="0.25">
      <c r="A887" s="116" t="s">
        <v>974</v>
      </c>
      <c r="B887" s="123">
        <v>15</v>
      </c>
    </row>
    <row r="888" spans="1:2" x14ac:dyDescent="0.25">
      <c r="A888" s="116" t="s">
        <v>975</v>
      </c>
      <c r="B888" s="123">
        <v>15</v>
      </c>
    </row>
    <row r="889" spans="1:2" x14ac:dyDescent="0.25">
      <c r="A889" s="116" t="s">
        <v>976</v>
      </c>
      <c r="B889" s="123">
        <v>15</v>
      </c>
    </row>
    <row r="890" spans="1:2" x14ac:dyDescent="0.25">
      <c r="A890" s="116" t="s">
        <v>977</v>
      </c>
      <c r="B890" s="123">
        <v>15</v>
      </c>
    </row>
    <row r="891" spans="1:2" x14ac:dyDescent="0.25">
      <c r="A891" s="116" t="s">
        <v>978</v>
      </c>
      <c r="B891" s="123">
        <v>15</v>
      </c>
    </row>
    <row r="892" spans="1:2" x14ac:dyDescent="0.25">
      <c r="A892" s="116" t="s">
        <v>979</v>
      </c>
      <c r="B892" s="123">
        <v>15</v>
      </c>
    </row>
    <row r="893" spans="1:2" x14ac:dyDescent="0.25">
      <c r="A893" s="116" t="s">
        <v>980</v>
      </c>
      <c r="B893" s="123">
        <v>15</v>
      </c>
    </row>
    <row r="894" spans="1:2" x14ac:dyDescent="0.25">
      <c r="A894" s="116" t="s">
        <v>981</v>
      </c>
      <c r="B894" s="123">
        <v>15</v>
      </c>
    </row>
    <row r="895" spans="1:2" x14ac:dyDescent="0.25">
      <c r="A895" s="116" t="s">
        <v>982</v>
      </c>
      <c r="B895" s="123">
        <v>30</v>
      </c>
    </row>
    <row r="896" spans="1:2" x14ac:dyDescent="0.25">
      <c r="A896" s="116" t="s">
        <v>983</v>
      </c>
      <c r="B896" s="123">
        <v>30</v>
      </c>
    </row>
    <row r="897" spans="1:2" x14ac:dyDescent="0.25">
      <c r="A897" s="116" t="s">
        <v>984</v>
      </c>
      <c r="B897" s="123">
        <v>30</v>
      </c>
    </row>
    <row r="898" spans="1:2" x14ac:dyDescent="0.25">
      <c r="A898" s="116" t="s">
        <v>985</v>
      </c>
      <c r="B898" s="123">
        <v>30</v>
      </c>
    </row>
    <row r="899" spans="1:2" x14ac:dyDescent="0.25">
      <c r="A899" s="116" t="s">
        <v>986</v>
      </c>
      <c r="B899" s="123">
        <v>30</v>
      </c>
    </row>
    <row r="900" spans="1:2" x14ac:dyDescent="0.25">
      <c r="A900" s="116" t="s">
        <v>987</v>
      </c>
      <c r="B900" s="123">
        <v>30</v>
      </c>
    </row>
    <row r="901" spans="1:2" x14ac:dyDescent="0.25">
      <c r="A901" s="116" t="s">
        <v>988</v>
      </c>
      <c r="B901" s="123">
        <v>30</v>
      </c>
    </row>
    <row r="902" spans="1:2" x14ac:dyDescent="0.25">
      <c r="A902" s="116" t="s">
        <v>989</v>
      </c>
      <c r="B902" s="123">
        <v>30</v>
      </c>
    </row>
    <row r="903" spans="1:2" x14ac:dyDescent="0.25">
      <c r="A903" s="116" t="s">
        <v>990</v>
      </c>
      <c r="B903" s="123">
        <v>45</v>
      </c>
    </row>
    <row r="904" spans="1:2" x14ac:dyDescent="0.25">
      <c r="A904" s="116" t="s">
        <v>991</v>
      </c>
      <c r="B904" s="123">
        <v>45</v>
      </c>
    </row>
    <row r="905" spans="1:2" x14ac:dyDescent="0.25">
      <c r="A905" s="116" t="s">
        <v>992</v>
      </c>
      <c r="B905" s="123">
        <v>45</v>
      </c>
    </row>
    <row r="906" spans="1:2" x14ac:dyDescent="0.25">
      <c r="A906" s="116" t="s">
        <v>993</v>
      </c>
      <c r="B906" s="123">
        <v>45</v>
      </c>
    </row>
    <row r="907" spans="1:2" x14ac:dyDescent="0.25">
      <c r="A907" s="116" t="s">
        <v>994</v>
      </c>
      <c r="B907" s="123">
        <v>45</v>
      </c>
    </row>
    <row r="908" spans="1:2" x14ac:dyDescent="0.25">
      <c r="A908" s="116" t="s">
        <v>995</v>
      </c>
      <c r="B908" s="123">
        <v>45</v>
      </c>
    </row>
    <row r="909" spans="1:2" x14ac:dyDescent="0.25">
      <c r="A909" s="116" t="s">
        <v>996</v>
      </c>
      <c r="B909" s="123">
        <v>45</v>
      </c>
    </row>
    <row r="910" spans="1:2" x14ac:dyDescent="0.25">
      <c r="A910" s="116" t="s">
        <v>997</v>
      </c>
      <c r="B910" s="123">
        <v>45</v>
      </c>
    </row>
    <row r="911" spans="1:2" x14ac:dyDescent="0.25">
      <c r="A911" s="116" t="s">
        <v>998</v>
      </c>
      <c r="B911" s="123">
        <v>60</v>
      </c>
    </row>
    <row r="912" spans="1:2" x14ac:dyDescent="0.25">
      <c r="A912" s="116" t="s">
        <v>999</v>
      </c>
      <c r="B912" s="123">
        <v>60</v>
      </c>
    </row>
    <row r="913" spans="1:2" x14ac:dyDescent="0.25">
      <c r="A913" s="116" t="s">
        <v>1000</v>
      </c>
      <c r="B913" s="123">
        <v>60</v>
      </c>
    </row>
    <row r="914" spans="1:2" x14ac:dyDescent="0.25">
      <c r="A914" s="116" t="s">
        <v>1001</v>
      </c>
      <c r="B914" s="123">
        <v>60</v>
      </c>
    </row>
    <row r="915" spans="1:2" x14ac:dyDescent="0.25">
      <c r="A915" s="116" t="s">
        <v>1002</v>
      </c>
      <c r="B915" s="123">
        <v>60</v>
      </c>
    </row>
    <row r="916" spans="1:2" x14ac:dyDescent="0.25">
      <c r="A916" s="116" t="s">
        <v>1003</v>
      </c>
      <c r="B916" s="123">
        <v>60</v>
      </c>
    </row>
    <row r="917" spans="1:2" x14ac:dyDescent="0.25">
      <c r="A917" s="116" t="s">
        <v>1004</v>
      </c>
      <c r="B917" s="123">
        <v>60</v>
      </c>
    </row>
    <row r="918" spans="1:2" x14ac:dyDescent="0.25">
      <c r="A918" s="116" t="s">
        <v>1005</v>
      </c>
      <c r="B918" s="123">
        <v>60</v>
      </c>
    </row>
    <row r="919" spans="1:2" x14ac:dyDescent="0.25">
      <c r="A919" s="116" t="s">
        <v>1006</v>
      </c>
      <c r="B919" s="123">
        <v>75</v>
      </c>
    </row>
    <row r="920" spans="1:2" x14ac:dyDescent="0.25">
      <c r="A920" s="116" t="s">
        <v>1007</v>
      </c>
      <c r="B920" s="123">
        <v>75</v>
      </c>
    </row>
    <row r="921" spans="1:2" x14ac:dyDescent="0.25">
      <c r="A921" s="116" t="s">
        <v>1008</v>
      </c>
      <c r="B921" s="123">
        <v>75</v>
      </c>
    </row>
    <row r="922" spans="1:2" x14ac:dyDescent="0.25">
      <c r="A922" s="116" t="s">
        <v>1009</v>
      </c>
      <c r="B922" s="123">
        <v>75</v>
      </c>
    </row>
    <row r="923" spans="1:2" x14ac:dyDescent="0.25">
      <c r="A923" s="116" t="s">
        <v>1010</v>
      </c>
      <c r="B923" s="123">
        <v>75</v>
      </c>
    </row>
    <row r="924" spans="1:2" x14ac:dyDescent="0.25">
      <c r="A924" s="116" t="s">
        <v>1011</v>
      </c>
      <c r="B924" s="123">
        <v>75</v>
      </c>
    </row>
    <row r="925" spans="1:2" x14ac:dyDescent="0.25">
      <c r="A925" s="116" t="s">
        <v>1012</v>
      </c>
      <c r="B925" s="123">
        <v>75</v>
      </c>
    </row>
    <row r="926" spans="1:2" x14ac:dyDescent="0.25">
      <c r="A926" s="116" t="s">
        <v>1013</v>
      </c>
      <c r="B926" s="123">
        <v>75</v>
      </c>
    </row>
    <row r="927" spans="1:2" x14ac:dyDescent="0.25">
      <c r="A927" s="116" t="s">
        <v>1014</v>
      </c>
      <c r="B927" s="123">
        <v>90</v>
      </c>
    </row>
    <row r="928" spans="1:2" x14ac:dyDescent="0.25">
      <c r="A928" s="116" t="s">
        <v>1015</v>
      </c>
      <c r="B928" s="123">
        <v>90</v>
      </c>
    </row>
    <row r="929" spans="1:2" x14ac:dyDescent="0.25">
      <c r="A929" s="116" t="s">
        <v>1016</v>
      </c>
      <c r="B929" s="123">
        <v>90</v>
      </c>
    </row>
    <row r="930" spans="1:2" x14ac:dyDescent="0.25">
      <c r="A930" s="116" t="s">
        <v>1017</v>
      </c>
      <c r="B930" s="123">
        <v>90</v>
      </c>
    </row>
    <row r="931" spans="1:2" x14ac:dyDescent="0.25">
      <c r="A931" s="116" t="s">
        <v>1018</v>
      </c>
      <c r="B931" s="123">
        <v>90</v>
      </c>
    </row>
    <row r="932" spans="1:2" x14ac:dyDescent="0.25">
      <c r="A932" s="116" t="s">
        <v>1019</v>
      </c>
      <c r="B932" s="123">
        <v>90</v>
      </c>
    </row>
    <row r="933" spans="1:2" x14ac:dyDescent="0.25">
      <c r="A933" s="116" t="s">
        <v>1020</v>
      </c>
      <c r="B933" s="123">
        <v>90</v>
      </c>
    </row>
    <row r="934" spans="1:2" x14ac:dyDescent="0.25">
      <c r="A934" s="116" t="s">
        <v>1021</v>
      </c>
      <c r="B934" s="123">
        <v>90</v>
      </c>
    </row>
    <row r="935" spans="1:2" x14ac:dyDescent="0.25">
      <c r="A935" s="116" t="s">
        <v>1022</v>
      </c>
      <c r="B935" s="123">
        <v>90</v>
      </c>
    </row>
    <row r="936" spans="1:2" x14ac:dyDescent="0.25">
      <c r="A936" s="116" t="s">
        <v>1023</v>
      </c>
      <c r="B936" s="123">
        <v>90</v>
      </c>
    </row>
    <row r="937" spans="1:2" x14ac:dyDescent="0.25">
      <c r="A937" s="116" t="s">
        <v>77</v>
      </c>
      <c r="B937" s="123">
        <v>15</v>
      </c>
    </row>
    <row r="938" spans="1:2" x14ac:dyDescent="0.25">
      <c r="A938" s="116" t="s">
        <v>1024</v>
      </c>
      <c r="B938" s="123">
        <v>15</v>
      </c>
    </row>
    <row r="939" spans="1:2" x14ac:dyDescent="0.25">
      <c r="A939" s="116" t="s">
        <v>1025</v>
      </c>
      <c r="B939" s="123">
        <v>15</v>
      </c>
    </row>
    <row r="940" spans="1:2" x14ac:dyDescent="0.25">
      <c r="A940" s="116" t="s">
        <v>1026</v>
      </c>
      <c r="B940" s="123">
        <v>15</v>
      </c>
    </row>
    <row r="941" spans="1:2" x14ac:dyDescent="0.25">
      <c r="A941" s="116" t="s">
        <v>1027</v>
      </c>
      <c r="B941" s="123">
        <v>15</v>
      </c>
    </row>
    <row r="942" spans="1:2" x14ac:dyDescent="0.25">
      <c r="A942" s="116" t="s">
        <v>1028</v>
      </c>
      <c r="B942" s="123">
        <v>15</v>
      </c>
    </row>
    <row r="943" spans="1:2" x14ac:dyDescent="0.25">
      <c r="A943" s="116" t="s">
        <v>1029</v>
      </c>
      <c r="B943" s="123">
        <v>15</v>
      </c>
    </row>
    <row r="944" spans="1:2" x14ac:dyDescent="0.25">
      <c r="A944" s="116" t="s">
        <v>1030</v>
      </c>
      <c r="B944" s="123">
        <v>15</v>
      </c>
    </row>
    <row r="945" spans="1:2" x14ac:dyDescent="0.25">
      <c r="A945" s="116" t="s">
        <v>1031</v>
      </c>
      <c r="B945" s="123">
        <v>15</v>
      </c>
    </row>
    <row r="946" spans="1:2" x14ac:dyDescent="0.25">
      <c r="A946" s="116" t="s">
        <v>1032</v>
      </c>
      <c r="B946" s="123">
        <v>15</v>
      </c>
    </row>
    <row r="947" spans="1:2" x14ac:dyDescent="0.25">
      <c r="A947" s="116" t="s">
        <v>1033</v>
      </c>
      <c r="B947" s="123">
        <v>30</v>
      </c>
    </row>
    <row r="948" spans="1:2" x14ac:dyDescent="0.25">
      <c r="A948" s="116" t="s">
        <v>1034</v>
      </c>
      <c r="B948" s="123">
        <v>30</v>
      </c>
    </row>
    <row r="949" spans="1:2" x14ac:dyDescent="0.25">
      <c r="A949" s="116" t="s">
        <v>1035</v>
      </c>
      <c r="B949" s="123">
        <v>30</v>
      </c>
    </row>
    <row r="950" spans="1:2" x14ac:dyDescent="0.25">
      <c r="A950" s="116" t="s">
        <v>1036</v>
      </c>
      <c r="B950" s="123">
        <v>30</v>
      </c>
    </row>
    <row r="951" spans="1:2" x14ac:dyDescent="0.25">
      <c r="A951" s="116" t="s">
        <v>1037</v>
      </c>
      <c r="B951" s="123">
        <v>30</v>
      </c>
    </row>
    <row r="952" spans="1:2" x14ac:dyDescent="0.25">
      <c r="A952" s="116" t="s">
        <v>1038</v>
      </c>
      <c r="B952" s="123">
        <v>30</v>
      </c>
    </row>
    <row r="953" spans="1:2" x14ac:dyDescent="0.25">
      <c r="A953" s="116" t="s">
        <v>1039</v>
      </c>
      <c r="B953" s="123">
        <v>30</v>
      </c>
    </row>
    <row r="954" spans="1:2" x14ac:dyDescent="0.25">
      <c r="A954" s="116" t="s">
        <v>1040</v>
      </c>
      <c r="B954" s="123">
        <v>30</v>
      </c>
    </row>
    <row r="955" spans="1:2" x14ac:dyDescent="0.25">
      <c r="A955" s="116" t="s">
        <v>1041</v>
      </c>
      <c r="B955" s="123">
        <v>45</v>
      </c>
    </row>
    <row r="956" spans="1:2" x14ac:dyDescent="0.25">
      <c r="A956" s="116" t="s">
        <v>1042</v>
      </c>
      <c r="B956" s="123">
        <v>45</v>
      </c>
    </row>
    <row r="957" spans="1:2" x14ac:dyDescent="0.25">
      <c r="A957" s="116" t="s">
        <v>1043</v>
      </c>
      <c r="B957" s="123">
        <v>45</v>
      </c>
    </row>
    <row r="958" spans="1:2" x14ac:dyDescent="0.25">
      <c r="A958" s="116" t="s">
        <v>1044</v>
      </c>
      <c r="B958" s="123">
        <v>45</v>
      </c>
    </row>
    <row r="959" spans="1:2" x14ac:dyDescent="0.25">
      <c r="A959" s="116" t="s">
        <v>1045</v>
      </c>
      <c r="B959" s="123">
        <v>45</v>
      </c>
    </row>
    <row r="960" spans="1:2" x14ac:dyDescent="0.25">
      <c r="A960" s="116" t="s">
        <v>1046</v>
      </c>
      <c r="B960" s="123">
        <v>45</v>
      </c>
    </row>
    <row r="961" spans="1:2" x14ac:dyDescent="0.25">
      <c r="A961" s="116" t="s">
        <v>1047</v>
      </c>
      <c r="B961" s="123">
        <v>45</v>
      </c>
    </row>
    <row r="962" spans="1:2" x14ac:dyDescent="0.25">
      <c r="A962" s="116" t="s">
        <v>1048</v>
      </c>
      <c r="B962" s="123">
        <v>45</v>
      </c>
    </row>
    <row r="963" spans="1:2" x14ac:dyDescent="0.25">
      <c r="A963" s="116" t="s">
        <v>1049</v>
      </c>
      <c r="B963" s="123">
        <v>60</v>
      </c>
    </row>
    <row r="964" spans="1:2" x14ac:dyDescent="0.25">
      <c r="A964" s="116" t="s">
        <v>1050</v>
      </c>
      <c r="B964" s="123">
        <v>60</v>
      </c>
    </row>
    <row r="965" spans="1:2" x14ac:dyDescent="0.25">
      <c r="A965" s="116" t="s">
        <v>1051</v>
      </c>
      <c r="B965" s="123">
        <v>60</v>
      </c>
    </row>
    <row r="966" spans="1:2" x14ac:dyDescent="0.25">
      <c r="A966" s="116" t="s">
        <v>1052</v>
      </c>
      <c r="B966" s="123">
        <v>60</v>
      </c>
    </row>
    <row r="967" spans="1:2" x14ac:dyDescent="0.25">
      <c r="A967" s="116" t="s">
        <v>1053</v>
      </c>
      <c r="B967" s="123">
        <v>60</v>
      </c>
    </row>
    <row r="968" spans="1:2" x14ac:dyDescent="0.25">
      <c r="A968" s="116" t="s">
        <v>1054</v>
      </c>
      <c r="B968" s="123">
        <v>60</v>
      </c>
    </row>
    <row r="969" spans="1:2" x14ac:dyDescent="0.25">
      <c r="A969" s="116" t="s">
        <v>1055</v>
      </c>
      <c r="B969" s="123">
        <v>60</v>
      </c>
    </row>
    <row r="970" spans="1:2" x14ac:dyDescent="0.25">
      <c r="A970" s="116" t="s">
        <v>1056</v>
      </c>
      <c r="B970" s="123">
        <v>60</v>
      </c>
    </row>
    <row r="971" spans="1:2" x14ac:dyDescent="0.25">
      <c r="A971" s="116" t="s">
        <v>1057</v>
      </c>
      <c r="B971" s="123">
        <v>75</v>
      </c>
    </row>
    <row r="972" spans="1:2" x14ac:dyDescent="0.25">
      <c r="A972" s="116" t="s">
        <v>1058</v>
      </c>
      <c r="B972" s="123">
        <v>75</v>
      </c>
    </row>
    <row r="973" spans="1:2" x14ac:dyDescent="0.25">
      <c r="A973" s="116" t="s">
        <v>1059</v>
      </c>
      <c r="B973" s="123">
        <v>75</v>
      </c>
    </row>
    <row r="974" spans="1:2" x14ac:dyDescent="0.25">
      <c r="A974" s="116" t="s">
        <v>1060</v>
      </c>
      <c r="B974" s="123">
        <v>75</v>
      </c>
    </row>
    <row r="975" spans="1:2" x14ac:dyDescent="0.25">
      <c r="A975" s="116" t="s">
        <v>1061</v>
      </c>
      <c r="B975" s="123">
        <v>75</v>
      </c>
    </row>
    <row r="976" spans="1:2" x14ac:dyDescent="0.25">
      <c r="A976" s="116" t="s">
        <v>1062</v>
      </c>
      <c r="B976" s="123">
        <v>75</v>
      </c>
    </row>
    <row r="977" spans="1:2" x14ac:dyDescent="0.25">
      <c r="A977" s="116" t="s">
        <v>1063</v>
      </c>
      <c r="B977" s="123">
        <v>75</v>
      </c>
    </row>
    <row r="978" spans="1:2" x14ac:dyDescent="0.25">
      <c r="A978" s="116" t="s">
        <v>1064</v>
      </c>
      <c r="B978" s="123">
        <v>75</v>
      </c>
    </row>
    <row r="979" spans="1:2" x14ac:dyDescent="0.25">
      <c r="A979" s="116" t="s">
        <v>1065</v>
      </c>
      <c r="B979" s="123">
        <v>90</v>
      </c>
    </row>
    <row r="980" spans="1:2" x14ac:dyDescent="0.25">
      <c r="A980" s="116" t="s">
        <v>1066</v>
      </c>
      <c r="B980" s="123">
        <v>90</v>
      </c>
    </row>
    <row r="981" spans="1:2" x14ac:dyDescent="0.25">
      <c r="A981" s="116" t="s">
        <v>1067</v>
      </c>
      <c r="B981" s="123">
        <v>90</v>
      </c>
    </row>
    <row r="982" spans="1:2" x14ac:dyDescent="0.25">
      <c r="A982" s="116" t="s">
        <v>1068</v>
      </c>
      <c r="B982" s="123">
        <v>90</v>
      </c>
    </row>
    <row r="983" spans="1:2" x14ac:dyDescent="0.25">
      <c r="A983" s="116" t="s">
        <v>1069</v>
      </c>
      <c r="B983" s="123">
        <v>90</v>
      </c>
    </row>
    <row r="984" spans="1:2" x14ac:dyDescent="0.25">
      <c r="A984" s="116" t="s">
        <v>1070</v>
      </c>
      <c r="B984" s="123">
        <v>90</v>
      </c>
    </row>
    <row r="985" spans="1:2" x14ac:dyDescent="0.25">
      <c r="A985" s="116" t="s">
        <v>1071</v>
      </c>
      <c r="B985" s="123">
        <v>90</v>
      </c>
    </row>
    <row r="986" spans="1:2" x14ac:dyDescent="0.25">
      <c r="A986" s="116" t="s">
        <v>1072</v>
      </c>
      <c r="B986" s="123">
        <v>90</v>
      </c>
    </row>
    <row r="987" spans="1:2" x14ac:dyDescent="0.25">
      <c r="A987" s="116" t="s">
        <v>1073</v>
      </c>
      <c r="B987" s="123">
        <v>90</v>
      </c>
    </row>
    <row r="988" spans="1:2" x14ac:dyDescent="0.25">
      <c r="A988" s="116" t="s">
        <v>1074</v>
      </c>
      <c r="B988" s="123">
        <v>90</v>
      </c>
    </row>
    <row r="989" spans="1:2" x14ac:dyDescent="0.25">
      <c r="A989" s="116" t="s">
        <v>78</v>
      </c>
      <c r="B989" s="123">
        <v>15</v>
      </c>
    </row>
    <row r="990" spans="1:2" x14ac:dyDescent="0.25">
      <c r="A990" s="116" t="s">
        <v>1075</v>
      </c>
      <c r="B990" s="123">
        <v>15</v>
      </c>
    </row>
    <row r="991" spans="1:2" x14ac:dyDescent="0.25">
      <c r="A991" s="116" t="s">
        <v>1076</v>
      </c>
      <c r="B991" s="123">
        <v>15</v>
      </c>
    </row>
    <row r="992" spans="1:2" x14ac:dyDescent="0.25">
      <c r="A992" s="116" t="s">
        <v>1077</v>
      </c>
      <c r="B992" s="123">
        <v>15</v>
      </c>
    </row>
    <row r="993" spans="1:2" x14ac:dyDescent="0.25">
      <c r="A993" s="116" t="s">
        <v>1078</v>
      </c>
      <c r="B993" s="123">
        <v>15</v>
      </c>
    </row>
    <row r="994" spans="1:2" x14ac:dyDescent="0.25">
      <c r="A994" s="116" t="s">
        <v>1079</v>
      </c>
      <c r="B994" s="123">
        <v>15</v>
      </c>
    </row>
    <row r="995" spans="1:2" x14ac:dyDescent="0.25">
      <c r="A995" s="116" t="s">
        <v>1080</v>
      </c>
      <c r="B995" s="123">
        <v>15</v>
      </c>
    </row>
    <row r="996" spans="1:2" x14ac:dyDescent="0.25">
      <c r="A996" s="116" t="s">
        <v>1081</v>
      </c>
      <c r="B996" s="123">
        <v>15</v>
      </c>
    </row>
    <row r="997" spans="1:2" x14ac:dyDescent="0.25">
      <c r="A997" s="116" t="s">
        <v>1082</v>
      </c>
      <c r="B997" s="123">
        <v>15</v>
      </c>
    </row>
    <row r="998" spans="1:2" x14ac:dyDescent="0.25">
      <c r="A998" s="116" t="s">
        <v>1083</v>
      </c>
      <c r="B998" s="123">
        <v>15</v>
      </c>
    </row>
    <row r="999" spans="1:2" x14ac:dyDescent="0.25">
      <c r="A999" s="116" t="s">
        <v>1084</v>
      </c>
      <c r="B999" s="123">
        <v>30</v>
      </c>
    </row>
    <row r="1000" spans="1:2" x14ac:dyDescent="0.25">
      <c r="A1000" s="116" t="s">
        <v>1085</v>
      </c>
      <c r="B1000" s="123">
        <v>30</v>
      </c>
    </row>
    <row r="1001" spans="1:2" x14ac:dyDescent="0.25">
      <c r="A1001" s="116" t="s">
        <v>1086</v>
      </c>
      <c r="B1001" s="123">
        <v>30</v>
      </c>
    </row>
    <row r="1002" spans="1:2" x14ac:dyDescent="0.25">
      <c r="A1002" s="116" t="s">
        <v>1087</v>
      </c>
      <c r="B1002" s="123">
        <v>30</v>
      </c>
    </row>
    <row r="1003" spans="1:2" x14ac:dyDescent="0.25">
      <c r="A1003" s="116" t="s">
        <v>1088</v>
      </c>
      <c r="B1003" s="123">
        <v>30</v>
      </c>
    </row>
    <row r="1004" spans="1:2" x14ac:dyDescent="0.25">
      <c r="A1004" s="116" t="s">
        <v>1089</v>
      </c>
      <c r="B1004" s="123">
        <v>30</v>
      </c>
    </row>
    <row r="1005" spans="1:2" x14ac:dyDescent="0.25">
      <c r="A1005" s="116" t="s">
        <v>1090</v>
      </c>
      <c r="B1005" s="123">
        <v>30</v>
      </c>
    </row>
    <row r="1006" spans="1:2" x14ac:dyDescent="0.25">
      <c r="A1006" s="116" t="s">
        <v>1091</v>
      </c>
      <c r="B1006" s="123">
        <v>30</v>
      </c>
    </row>
    <row r="1007" spans="1:2" x14ac:dyDescent="0.25">
      <c r="A1007" s="116" t="s">
        <v>1092</v>
      </c>
      <c r="B1007" s="123">
        <v>45</v>
      </c>
    </row>
    <row r="1008" spans="1:2" x14ac:dyDescent="0.25">
      <c r="A1008" s="116" t="s">
        <v>1093</v>
      </c>
      <c r="B1008" s="123">
        <v>45</v>
      </c>
    </row>
    <row r="1009" spans="1:2" x14ac:dyDescent="0.25">
      <c r="A1009" s="116" t="s">
        <v>1094</v>
      </c>
      <c r="B1009" s="123">
        <v>45</v>
      </c>
    </row>
    <row r="1010" spans="1:2" x14ac:dyDescent="0.25">
      <c r="A1010" s="116" t="s">
        <v>1095</v>
      </c>
      <c r="B1010" s="123">
        <v>45</v>
      </c>
    </row>
    <row r="1011" spans="1:2" x14ac:dyDescent="0.25">
      <c r="A1011" s="116" t="s">
        <v>1096</v>
      </c>
      <c r="B1011" s="123">
        <v>45</v>
      </c>
    </row>
    <row r="1012" spans="1:2" x14ac:dyDescent="0.25">
      <c r="A1012" s="116" t="s">
        <v>1097</v>
      </c>
      <c r="B1012" s="123">
        <v>45</v>
      </c>
    </row>
    <row r="1013" spans="1:2" x14ac:dyDescent="0.25">
      <c r="A1013" s="116" t="s">
        <v>1098</v>
      </c>
      <c r="B1013" s="123">
        <v>45</v>
      </c>
    </row>
    <row r="1014" spans="1:2" x14ac:dyDescent="0.25">
      <c r="A1014" s="116" t="s">
        <v>1099</v>
      </c>
      <c r="B1014" s="123">
        <v>45</v>
      </c>
    </row>
    <row r="1015" spans="1:2" x14ac:dyDescent="0.25">
      <c r="A1015" s="116" t="s">
        <v>1100</v>
      </c>
      <c r="B1015" s="123">
        <v>60</v>
      </c>
    </row>
    <row r="1016" spans="1:2" x14ac:dyDescent="0.25">
      <c r="A1016" s="116" t="s">
        <v>1101</v>
      </c>
      <c r="B1016" s="123">
        <v>60</v>
      </c>
    </row>
    <row r="1017" spans="1:2" x14ac:dyDescent="0.25">
      <c r="A1017" s="116" t="s">
        <v>1102</v>
      </c>
      <c r="B1017" s="123">
        <v>60</v>
      </c>
    </row>
    <row r="1018" spans="1:2" x14ac:dyDescent="0.25">
      <c r="A1018" s="116" t="s">
        <v>1103</v>
      </c>
      <c r="B1018" s="123">
        <v>60</v>
      </c>
    </row>
    <row r="1019" spans="1:2" x14ac:dyDescent="0.25">
      <c r="A1019" s="116" t="s">
        <v>1104</v>
      </c>
      <c r="B1019" s="123">
        <v>60</v>
      </c>
    </row>
    <row r="1020" spans="1:2" x14ac:dyDescent="0.25">
      <c r="A1020" s="116" t="s">
        <v>1105</v>
      </c>
      <c r="B1020" s="123">
        <v>60</v>
      </c>
    </row>
    <row r="1021" spans="1:2" x14ac:dyDescent="0.25">
      <c r="A1021" s="116" t="s">
        <v>1106</v>
      </c>
      <c r="B1021" s="123">
        <v>60</v>
      </c>
    </row>
    <row r="1022" spans="1:2" x14ac:dyDescent="0.25">
      <c r="A1022" s="116" t="s">
        <v>1107</v>
      </c>
      <c r="B1022" s="123">
        <v>60</v>
      </c>
    </row>
    <row r="1023" spans="1:2" x14ac:dyDescent="0.25">
      <c r="A1023" s="116" t="s">
        <v>1108</v>
      </c>
      <c r="B1023" s="123">
        <v>75</v>
      </c>
    </row>
    <row r="1024" spans="1:2" x14ac:dyDescent="0.25">
      <c r="A1024" s="116" t="s">
        <v>1109</v>
      </c>
      <c r="B1024" s="123">
        <v>75</v>
      </c>
    </row>
    <row r="1025" spans="1:2" x14ac:dyDescent="0.25">
      <c r="A1025" s="116" t="s">
        <v>1110</v>
      </c>
      <c r="B1025" s="123">
        <v>75</v>
      </c>
    </row>
    <row r="1026" spans="1:2" x14ac:dyDescent="0.25">
      <c r="A1026" s="116" t="s">
        <v>1111</v>
      </c>
      <c r="B1026" s="123">
        <v>75</v>
      </c>
    </row>
    <row r="1027" spans="1:2" x14ac:dyDescent="0.25">
      <c r="A1027" s="116" t="s">
        <v>1112</v>
      </c>
      <c r="B1027" s="123">
        <v>75</v>
      </c>
    </row>
    <row r="1028" spans="1:2" x14ac:dyDescent="0.25">
      <c r="A1028" s="116" t="s">
        <v>1113</v>
      </c>
      <c r="B1028" s="123">
        <v>75</v>
      </c>
    </row>
    <row r="1029" spans="1:2" x14ac:dyDescent="0.25">
      <c r="A1029" s="116" t="s">
        <v>1114</v>
      </c>
      <c r="B1029" s="123">
        <v>75</v>
      </c>
    </row>
    <row r="1030" spans="1:2" x14ac:dyDescent="0.25">
      <c r="A1030" s="116" t="s">
        <v>1115</v>
      </c>
      <c r="B1030" s="123">
        <v>75</v>
      </c>
    </row>
    <row r="1031" spans="1:2" x14ac:dyDescent="0.25">
      <c r="A1031" s="116" t="s">
        <v>1116</v>
      </c>
      <c r="B1031" s="123">
        <v>90</v>
      </c>
    </row>
    <row r="1032" spans="1:2" x14ac:dyDescent="0.25">
      <c r="A1032" s="116" t="s">
        <v>1117</v>
      </c>
      <c r="B1032" s="123">
        <v>90</v>
      </c>
    </row>
    <row r="1033" spans="1:2" x14ac:dyDescent="0.25">
      <c r="A1033" s="116" t="s">
        <v>1118</v>
      </c>
      <c r="B1033" s="123">
        <v>90</v>
      </c>
    </row>
    <row r="1034" spans="1:2" x14ac:dyDescent="0.25">
      <c r="A1034" s="116" t="s">
        <v>1119</v>
      </c>
      <c r="B1034" s="123">
        <v>90</v>
      </c>
    </row>
    <row r="1035" spans="1:2" x14ac:dyDescent="0.25">
      <c r="A1035" s="116" t="s">
        <v>1120</v>
      </c>
      <c r="B1035" s="123">
        <v>90</v>
      </c>
    </row>
    <row r="1036" spans="1:2" x14ac:dyDescent="0.25">
      <c r="A1036" s="116" t="s">
        <v>1121</v>
      </c>
      <c r="B1036" s="123">
        <v>90</v>
      </c>
    </row>
    <row r="1037" spans="1:2" x14ac:dyDescent="0.25">
      <c r="A1037" s="116" t="s">
        <v>1122</v>
      </c>
      <c r="B1037" s="123">
        <v>90</v>
      </c>
    </row>
    <row r="1038" spans="1:2" x14ac:dyDescent="0.25">
      <c r="A1038" s="116" t="s">
        <v>1123</v>
      </c>
      <c r="B1038" s="123">
        <v>90</v>
      </c>
    </row>
    <row r="1039" spans="1:2" x14ac:dyDescent="0.25">
      <c r="A1039" s="116" t="s">
        <v>1124</v>
      </c>
      <c r="B1039" s="123">
        <v>90</v>
      </c>
    </row>
    <row r="1040" spans="1:2" x14ac:dyDescent="0.25">
      <c r="A1040" s="116" t="s">
        <v>1125</v>
      </c>
      <c r="B1040" s="123">
        <v>90</v>
      </c>
    </row>
    <row r="1041" spans="1:2" x14ac:dyDescent="0.25">
      <c r="A1041" s="116" t="s">
        <v>91</v>
      </c>
      <c r="B1041" s="123">
        <v>15</v>
      </c>
    </row>
    <row r="1042" spans="1:2" x14ac:dyDescent="0.25">
      <c r="A1042" s="116" t="s">
        <v>1126</v>
      </c>
      <c r="B1042" s="123">
        <v>15</v>
      </c>
    </row>
    <row r="1043" spans="1:2" x14ac:dyDescent="0.25">
      <c r="A1043" s="116" t="s">
        <v>1127</v>
      </c>
      <c r="B1043" s="123">
        <v>15</v>
      </c>
    </row>
    <row r="1044" spans="1:2" x14ac:dyDescent="0.25">
      <c r="A1044" s="116" t="s">
        <v>1128</v>
      </c>
      <c r="B1044" s="123">
        <v>15</v>
      </c>
    </row>
    <row r="1045" spans="1:2" x14ac:dyDescent="0.25">
      <c r="A1045" s="116" t="s">
        <v>1129</v>
      </c>
      <c r="B1045" s="123">
        <v>15</v>
      </c>
    </row>
    <row r="1046" spans="1:2" x14ac:dyDescent="0.25">
      <c r="A1046" s="116" t="s">
        <v>1130</v>
      </c>
      <c r="B1046" s="123">
        <v>15</v>
      </c>
    </row>
    <row r="1047" spans="1:2" x14ac:dyDescent="0.25">
      <c r="A1047" s="116" t="s">
        <v>1131</v>
      </c>
      <c r="B1047" s="123">
        <v>15</v>
      </c>
    </row>
    <row r="1048" spans="1:2" x14ac:dyDescent="0.25">
      <c r="A1048" s="116" t="s">
        <v>1132</v>
      </c>
      <c r="B1048" s="123">
        <v>15</v>
      </c>
    </row>
    <row r="1049" spans="1:2" x14ac:dyDescent="0.25">
      <c r="A1049" s="116" t="s">
        <v>1133</v>
      </c>
      <c r="B1049" s="123">
        <v>15</v>
      </c>
    </row>
    <row r="1050" spans="1:2" x14ac:dyDescent="0.25">
      <c r="A1050" s="116" t="s">
        <v>1134</v>
      </c>
      <c r="B1050" s="123">
        <v>15</v>
      </c>
    </row>
    <row r="1051" spans="1:2" x14ac:dyDescent="0.25">
      <c r="A1051" s="116" t="s">
        <v>1135</v>
      </c>
      <c r="B1051" s="123">
        <v>30</v>
      </c>
    </row>
    <row r="1052" spans="1:2" x14ac:dyDescent="0.25">
      <c r="A1052" s="116" t="s">
        <v>1136</v>
      </c>
      <c r="B1052" s="123">
        <v>30</v>
      </c>
    </row>
    <row r="1053" spans="1:2" x14ac:dyDescent="0.25">
      <c r="A1053" s="116" t="s">
        <v>1137</v>
      </c>
      <c r="B1053" s="123">
        <v>30</v>
      </c>
    </row>
    <row r="1054" spans="1:2" x14ac:dyDescent="0.25">
      <c r="A1054" s="116" t="s">
        <v>1138</v>
      </c>
      <c r="B1054" s="123">
        <v>30</v>
      </c>
    </row>
    <row r="1055" spans="1:2" x14ac:dyDescent="0.25">
      <c r="A1055" s="116" t="s">
        <v>1139</v>
      </c>
      <c r="B1055" s="123">
        <v>30</v>
      </c>
    </row>
    <row r="1056" spans="1:2" x14ac:dyDescent="0.25">
      <c r="A1056" s="116" t="s">
        <v>1140</v>
      </c>
      <c r="B1056" s="123">
        <v>30</v>
      </c>
    </row>
    <row r="1057" spans="1:2" x14ac:dyDescent="0.25">
      <c r="A1057" s="116" t="s">
        <v>1141</v>
      </c>
      <c r="B1057" s="123">
        <v>30</v>
      </c>
    </row>
    <row r="1058" spans="1:2" x14ac:dyDescent="0.25">
      <c r="A1058" s="116" t="s">
        <v>1142</v>
      </c>
      <c r="B1058" s="123">
        <v>30</v>
      </c>
    </row>
    <row r="1059" spans="1:2" x14ac:dyDescent="0.25">
      <c r="A1059" s="116" t="s">
        <v>1143</v>
      </c>
      <c r="B1059" s="123">
        <v>45</v>
      </c>
    </row>
    <row r="1060" spans="1:2" x14ac:dyDescent="0.25">
      <c r="A1060" s="116" t="s">
        <v>1144</v>
      </c>
      <c r="B1060" s="123">
        <v>45</v>
      </c>
    </row>
    <row r="1061" spans="1:2" x14ac:dyDescent="0.25">
      <c r="A1061" s="116" t="s">
        <v>1145</v>
      </c>
      <c r="B1061" s="123">
        <v>45</v>
      </c>
    </row>
    <row r="1062" spans="1:2" x14ac:dyDescent="0.25">
      <c r="A1062" s="116" t="s">
        <v>1146</v>
      </c>
      <c r="B1062" s="123">
        <v>45</v>
      </c>
    </row>
    <row r="1063" spans="1:2" x14ac:dyDescent="0.25">
      <c r="A1063" s="116" t="s">
        <v>1147</v>
      </c>
      <c r="B1063" s="123">
        <v>45</v>
      </c>
    </row>
    <row r="1064" spans="1:2" x14ac:dyDescent="0.25">
      <c r="A1064" s="116" t="s">
        <v>1148</v>
      </c>
      <c r="B1064" s="123">
        <v>45</v>
      </c>
    </row>
    <row r="1065" spans="1:2" x14ac:dyDescent="0.25">
      <c r="A1065" s="116" t="s">
        <v>1149</v>
      </c>
      <c r="B1065" s="123">
        <v>45</v>
      </c>
    </row>
    <row r="1066" spans="1:2" x14ac:dyDescent="0.25">
      <c r="A1066" s="116" t="s">
        <v>1150</v>
      </c>
      <c r="B1066" s="123">
        <v>45</v>
      </c>
    </row>
    <row r="1067" spans="1:2" x14ac:dyDescent="0.25">
      <c r="A1067" s="116" t="s">
        <v>1151</v>
      </c>
      <c r="B1067" s="123">
        <v>60</v>
      </c>
    </row>
    <row r="1068" spans="1:2" x14ac:dyDescent="0.25">
      <c r="A1068" s="116" t="s">
        <v>1152</v>
      </c>
      <c r="B1068" s="123">
        <v>60</v>
      </c>
    </row>
    <row r="1069" spans="1:2" x14ac:dyDescent="0.25">
      <c r="A1069" s="116" t="s">
        <v>1153</v>
      </c>
      <c r="B1069" s="123">
        <v>60</v>
      </c>
    </row>
    <row r="1070" spans="1:2" x14ac:dyDescent="0.25">
      <c r="A1070" s="116" t="s">
        <v>1154</v>
      </c>
      <c r="B1070" s="123">
        <v>60</v>
      </c>
    </row>
    <row r="1071" spans="1:2" x14ac:dyDescent="0.25">
      <c r="A1071" s="116" t="s">
        <v>1155</v>
      </c>
      <c r="B1071" s="123">
        <v>60</v>
      </c>
    </row>
    <row r="1072" spans="1:2" x14ac:dyDescent="0.25">
      <c r="A1072" s="116" t="s">
        <v>1156</v>
      </c>
      <c r="B1072" s="123">
        <v>60</v>
      </c>
    </row>
    <row r="1073" spans="1:2" x14ac:dyDescent="0.25">
      <c r="A1073" s="116" t="s">
        <v>1157</v>
      </c>
      <c r="B1073" s="123">
        <v>60</v>
      </c>
    </row>
    <row r="1074" spans="1:2" x14ac:dyDescent="0.25">
      <c r="A1074" s="116" t="s">
        <v>1158</v>
      </c>
      <c r="B1074" s="123">
        <v>60</v>
      </c>
    </row>
    <row r="1075" spans="1:2" x14ac:dyDescent="0.25">
      <c r="A1075" s="116" t="s">
        <v>1159</v>
      </c>
      <c r="B1075" s="123">
        <v>75</v>
      </c>
    </row>
    <row r="1076" spans="1:2" x14ac:dyDescent="0.25">
      <c r="A1076" s="116" t="s">
        <v>1160</v>
      </c>
      <c r="B1076" s="123">
        <v>75</v>
      </c>
    </row>
    <row r="1077" spans="1:2" x14ac:dyDescent="0.25">
      <c r="A1077" s="116" t="s">
        <v>1161</v>
      </c>
      <c r="B1077" s="123">
        <v>75</v>
      </c>
    </row>
    <row r="1078" spans="1:2" x14ac:dyDescent="0.25">
      <c r="A1078" s="116" t="s">
        <v>1162</v>
      </c>
      <c r="B1078" s="123">
        <v>75</v>
      </c>
    </row>
    <row r="1079" spans="1:2" x14ac:dyDescent="0.25">
      <c r="A1079" s="116" t="s">
        <v>1163</v>
      </c>
      <c r="B1079" s="123">
        <v>75</v>
      </c>
    </row>
    <row r="1080" spans="1:2" x14ac:dyDescent="0.25">
      <c r="A1080" s="116" t="s">
        <v>1164</v>
      </c>
      <c r="B1080" s="123">
        <v>75</v>
      </c>
    </row>
    <row r="1081" spans="1:2" x14ac:dyDescent="0.25">
      <c r="A1081" s="116" t="s">
        <v>1165</v>
      </c>
      <c r="B1081" s="123">
        <v>75</v>
      </c>
    </row>
    <row r="1082" spans="1:2" x14ac:dyDescent="0.25">
      <c r="A1082" s="116" t="s">
        <v>1166</v>
      </c>
      <c r="B1082" s="123">
        <v>75</v>
      </c>
    </row>
    <row r="1083" spans="1:2" x14ac:dyDescent="0.25">
      <c r="A1083" s="116" t="s">
        <v>1167</v>
      </c>
      <c r="B1083" s="123">
        <v>90</v>
      </c>
    </row>
    <row r="1084" spans="1:2" x14ac:dyDescent="0.25">
      <c r="A1084" s="116" t="s">
        <v>1168</v>
      </c>
      <c r="B1084" s="123">
        <v>90</v>
      </c>
    </row>
    <row r="1085" spans="1:2" x14ac:dyDescent="0.25">
      <c r="A1085" s="116" t="s">
        <v>1169</v>
      </c>
      <c r="B1085" s="123">
        <v>90</v>
      </c>
    </row>
    <row r="1086" spans="1:2" x14ac:dyDescent="0.25">
      <c r="A1086" s="116" t="s">
        <v>1170</v>
      </c>
      <c r="B1086" s="123">
        <v>90</v>
      </c>
    </row>
    <row r="1087" spans="1:2" x14ac:dyDescent="0.25">
      <c r="A1087" s="116" t="s">
        <v>1171</v>
      </c>
      <c r="B1087" s="123">
        <v>90</v>
      </c>
    </row>
    <row r="1088" spans="1:2" x14ac:dyDescent="0.25">
      <c r="A1088" s="116" t="s">
        <v>1172</v>
      </c>
      <c r="B1088" s="123">
        <v>90</v>
      </c>
    </row>
    <row r="1089" spans="1:2" x14ac:dyDescent="0.25">
      <c r="A1089" s="116" t="s">
        <v>1173</v>
      </c>
      <c r="B1089" s="123">
        <v>90</v>
      </c>
    </row>
    <row r="1090" spans="1:2" x14ac:dyDescent="0.25">
      <c r="A1090" s="116" t="s">
        <v>1174</v>
      </c>
      <c r="B1090" s="123">
        <v>90</v>
      </c>
    </row>
    <row r="1091" spans="1:2" x14ac:dyDescent="0.25">
      <c r="A1091" s="116" t="s">
        <v>1175</v>
      </c>
      <c r="B1091" s="123">
        <v>90</v>
      </c>
    </row>
    <row r="1092" spans="1:2" x14ac:dyDescent="0.25">
      <c r="A1092" s="116" t="s">
        <v>1176</v>
      </c>
      <c r="B1092" s="123">
        <v>90</v>
      </c>
    </row>
    <row r="1093" spans="1:2" x14ac:dyDescent="0.25">
      <c r="A1093" s="116" t="s">
        <v>92</v>
      </c>
      <c r="B1093" s="123">
        <v>15</v>
      </c>
    </row>
    <row r="1094" spans="1:2" x14ac:dyDescent="0.25">
      <c r="A1094" s="116" t="s">
        <v>1177</v>
      </c>
      <c r="B1094" s="123">
        <v>15</v>
      </c>
    </row>
    <row r="1095" spans="1:2" x14ac:dyDescent="0.25">
      <c r="A1095" s="116" t="s">
        <v>1178</v>
      </c>
      <c r="B1095" s="123">
        <v>15</v>
      </c>
    </row>
    <row r="1096" spans="1:2" x14ac:dyDescent="0.25">
      <c r="A1096" s="116" t="s">
        <v>1179</v>
      </c>
      <c r="B1096" s="123">
        <v>15</v>
      </c>
    </row>
    <row r="1097" spans="1:2" x14ac:dyDescent="0.25">
      <c r="A1097" s="116" t="s">
        <v>1180</v>
      </c>
      <c r="B1097" s="123">
        <v>15</v>
      </c>
    </row>
    <row r="1098" spans="1:2" x14ac:dyDescent="0.25">
      <c r="A1098" s="116" t="s">
        <v>1181</v>
      </c>
      <c r="B1098" s="123">
        <v>15</v>
      </c>
    </row>
    <row r="1099" spans="1:2" x14ac:dyDescent="0.25">
      <c r="A1099" s="116" t="s">
        <v>1182</v>
      </c>
      <c r="B1099" s="123">
        <v>15</v>
      </c>
    </row>
    <row r="1100" spans="1:2" x14ac:dyDescent="0.25">
      <c r="A1100" s="116" t="s">
        <v>1183</v>
      </c>
      <c r="B1100" s="123">
        <v>15</v>
      </c>
    </row>
    <row r="1101" spans="1:2" x14ac:dyDescent="0.25">
      <c r="A1101" s="116" t="s">
        <v>1184</v>
      </c>
      <c r="B1101" s="123">
        <v>15</v>
      </c>
    </row>
    <row r="1102" spans="1:2" x14ac:dyDescent="0.25">
      <c r="A1102" s="116" t="s">
        <v>1185</v>
      </c>
      <c r="B1102" s="123">
        <v>15</v>
      </c>
    </row>
    <row r="1103" spans="1:2" x14ac:dyDescent="0.25">
      <c r="A1103" s="116" t="s">
        <v>1186</v>
      </c>
      <c r="B1103" s="123">
        <v>30</v>
      </c>
    </row>
    <row r="1104" spans="1:2" x14ac:dyDescent="0.25">
      <c r="A1104" s="116" t="s">
        <v>1187</v>
      </c>
      <c r="B1104" s="123">
        <v>30</v>
      </c>
    </row>
    <row r="1105" spans="1:2" x14ac:dyDescent="0.25">
      <c r="A1105" s="116" t="s">
        <v>1188</v>
      </c>
      <c r="B1105" s="123">
        <v>30</v>
      </c>
    </row>
    <row r="1106" spans="1:2" x14ac:dyDescent="0.25">
      <c r="A1106" s="116" t="s">
        <v>1189</v>
      </c>
      <c r="B1106" s="123">
        <v>30</v>
      </c>
    </row>
    <row r="1107" spans="1:2" x14ac:dyDescent="0.25">
      <c r="A1107" s="116" t="s">
        <v>1190</v>
      </c>
      <c r="B1107" s="123">
        <v>30</v>
      </c>
    </row>
    <row r="1108" spans="1:2" x14ac:dyDescent="0.25">
      <c r="A1108" s="116" t="s">
        <v>1191</v>
      </c>
      <c r="B1108" s="123">
        <v>30</v>
      </c>
    </row>
    <row r="1109" spans="1:2" x14ac:dyDescent="0.25">
      <c r="A1109" s="116" t="s">
        <v>1192</v>
      </c>
      <c r="B1109" s="123">
        <v>30</v>
      </c>
    </row>
    <row r="1110" spans="1:2" x14ac:dyDescent="0.25">
      <c r="A1110" s="116" t="s">
        <v>1193</v>
      </c>
      <c r="B1110" s="123">
        <v>30</v>
      </c>
    </row>
    <row r="1111" spans="1:2" x14ac:dyDescent="0.25">
      <c r="A1111" s="116" t="s">
        <v>1194</v>
      </c>
      <c r="B1111" s="123">
        <v>45</v>
      </c>
    </row>
    <row r="1112" spans="1:2" x14ac:dyDescent="0.25">
      <c r="A1112" s="116" t="s">
        <v>1195</v>
      </c>
      <c r="B1112" s="123">
        <v>45</v>
      </c>
    </row>
    <row r="1113" spans="1:2" x14ac:dyDescent="0.25">
      <c r="A1113" s="116" t="s">
        <v>1196</v>
      </c>
      <c r="B1113" s="123">
        <v>45</v>
      </c>
    </row>
    <row r="1114" spans="1:2" x14ac:dyDescent="0.25">
      <c r="A1114" s="116" t="s">
        <v>1197</v>
      </c>
      <c r="B1114" s="123">
        <v>45</v>
      </c>
    </row>
    <row r="1115" spans="1:2" x14ac:dyDescent="0.25">
      <c r="A1115" s="116" t="s">
        <v>1198</v>
      </c>
      <c r="B1115" s="123">
        <v>45</v>
      </c>
    </row>
    <row r="1116" spans="1:2" x14ac:dyDescent="0.25">
      <c r="A1116" s="116" t="s">
        <v>1199</v>
      </c>
      <c r="B1116" s="123">
        <v>45</v>
      </c>
    </row>
    <row r="1117" spans="1:2" x14ac:dyDescent="0.25">
      <c r="A1117" s="116" t="s">
        <v>1200</v>
      </c>
      <c r="B1117" s="123">
        <v>45</v>
      </c>
    </row>
    <row r="1118" spans="1:2" x14ac:dyDescent="0.25">
      <c r="A1118" s="116" t="s">
        <v>1201</v>
      </c>
      <c r="B1118" s="123">
        <v>45</v>
      </c>
    </row>
    <row r="1119" spans="1:2" x14ac:dyDescent="0.25">
      <c r="A1119" s="116" t="s">
        <v>1202</v>
      </c>
      <c r="B1119" s="123">
        <v>60</v>
      </c>
    </row>
    <row r="1120" spans="1:2" x14ac:dyDescent="0.25">
      <c r="A1120" s="116" t="s">
        <v>1203</v>
      </c>
      <c r="B1120" s="123">
        <v>60</v>
      </c>
    </row>
    <row r="1121" spans="1:2" x14ac:dyDescent="0.25">
      <c r="A1121" s="116" t="s">
        <v>1204</v>
      </c>
      <c r="B1121" s="123">
        <v>60</v>
      </c>
    </row>
    <row r="1122" spans="1:2" x14ac:dyDescent="0.25">
      <c r="A1122" s="116" t="s">
        <v>1205</v>
      </c>
      <c r="B1122" s="123">
        <v>60</v>
      </c>
    </row>
    <row r="1123" spans="1:2" x14ac:dyDescent="0.25">
      <c r="A1123" s="116" t="s">
        <v>1206</v>
      </c>
      <c r="B1123" s="123">
        <v>60</v>
      </c>
    </row>
    <row r="1124" spans="1:2" x14ac:dyDescent="0.25">
      <c r="A1124" s="116" t="s">
        <v>1207</v>
      </c>
      <c r="B1124" s="123">
        <v>60</v>
      </c>
    </row>
    <row r="1125" spans="1:2" x14ac:dyDescent="0.25">
      <c r="A1125" s="116" t="s">
        <v>1208</v>
      </c>
      <c r="B1125" s="123">
        <v>60</v>
      </c>
    </row>
    <row r="1126" spans="1:2" x14ac:dyDescent="0.25">
      <c r="A1126" s="116" t="s">
        <v>1209</v>
      </c>
      <c r="B1126" s="123">
        <v>60</v>
      </c>
    </row>
    <row r="1127" spans="1:2" x14ac:dyDescent="0.25">
      <c r="A1127" s="116" t="s">
        <v>1210</v>
      </c>
      <c r="B1127" s="123">
        <v>75</v>
      </c>
    </row>
    <row r="1128" spans="1:2" x14ac:dyDescent="0.25">
      <c r="A1128" s="116" t="s">
        <v>1211</v>
      </c>
      <c r="B1128" s="123">
        <v>75</v>
      </c>
    </row>
    <row r="1129" spans="1:2" x14ac:dyDescent="0.25">
      <c r="A1129" s="116" t="s">
        <v>1212</v>
      </c>
      <c r="B1129" s="123">
        <v>75</v>
      </c>
    </row>
    <row r="1130" spans="1:2" x14ac:dyDescent="0.25">
      <c r="A1130" s="116" t="s">
        <v>1213</v>
      </c>
      <c r="B1130" s="123">
        <v>75</v>
      </c>
    </row>
    <row r="1131" spans="1:2" x14ac:dyDescent="0.25">
      <c r="A1131" s="116" t="s">
        <v>1214</v>
      </c>
      <c r="B1131" s="123">
        <v>75</v>
      </c>
    </row>
    <row r="1132" spans="1:2" x14ac:dyDescent="0.25">
      <c r="A1132" s="116" t="s">
        <v>1215</v>
      </c>
      <c r="B1132" s="123">
        <v>75</v>
      </c>
    </row>
    <row r="1133" spans="1:2" x14ac:dyDescent="0.25">
      <c r="A1133" s="116" t="s">
        <v>1216</v>
      </c>
      <c r="B1133" s="123">
        <v>75</v>
      </c>
    </row>
    <row r="1134" spans="1:2" x14ac:dyDescent="0.25">
      <c r="A1134" s="116" t="s">
        <v>1217</v>
      </c>
      <c r="B1134" s="123">
        <v>75</v>
      </c>
    </row>
    <row r="1135" spans="1:2" x14ac:dyDescent="0.25">
      <c r="A1135" s="116" t="s">
        <v>1218</v>
      </c>
      <c r="B1135" s="123">
        <v>90</v>
      </c>
    </row>
    <row r="1136" spans="1:2" x14ac:dyDescent="0.25">
      <c r="A1136" s="116" t="s">
        <v>1219</v>
      </c>
      <c r="B1136" s="123">
        <v>90</v>
      </c>
    </row>
    <row r="1137" spans="1:2" x14ac:dyDescent="0.25">
      <c r="A1137" s="116" t="s">
        <v>1220</v>
      </c>
      <c r="B1137" s="123">
        <v>90</v>
      </c>
    </row>
    <row r="1138" spans="1:2" x14ac:dyDescent="0.25">
      <c r="A1138" s="116" t="s">
        <v>1221</v>
      </c>
      <c r="B1138" s="123">
        <v>90</v>
      </c>
    </row>
    <row r="1139" spans="1:2" x14ac:dyDescent="0.25">
      <c r="A1139" s="116" t="s">
        <v>1222</v>
      </c>
      <c r="B1139" s="123">
        <v>90</v>
      </c>
    </row>
    <row r="1140" spans="1:2" x14ac:dyDescent="0.25">
      <c r="A1140" s="116" t="s">
        <v>1223</v>
      </c>
      <c r="B1140" s="123">
        <v>90</v>
      </c>
    </row>
    <row r="1141" spans="1:2" x14ac:dyDescent="0.25">
      <c r="A1141" s="116" t="s">
        <v>1224</v>
      </c>
      <c r="B1141" s="123">
        <v>90</v>
      </c>
    </row>
    <row r="1142" spans="1:2" x14ac:dyDescent="0.25">
      <c r="A1142" s="116" t="s">
        <v>1225</v>
      </c>
      <c r="B1142" s="123">
        <v>90</v>
      </c>
    </row>
    <row r="1143" spans="1:2" x14ac:dyDescent="0.25">
      <c r="A1143" s="116" t="s">
        <v>1226</v>
      </c>
      <c r="B1143" s="123">
        <v>90</v>
      </c>
    </row>
    <row r="1144" spans="1:2" x14ac:dyDescent="0.25">
      <c r="A1144" s="116" t="s">
        <v>1227</v>
      </c>
      <c r="B1144" s="123">
        <v>90</v>
      </c>
    </row>
    <row r="1145" spans="1:2" x14ac:dyDescent="0.25">
      <c r="A1145" s="116" t="s">
        <v>93</v>
      </c>
      <c r="B1145" s="123">
        <v>15</v>
      </c>
    </row>
    <row r="1146" spans="1:2" x14ac:dyDescent="0.25">
      <c r="A1146" s="116" t="s">
        <v>1228</v>
      </c>
      <c r="B1146" s="123">
        <v>15</v>
      </c>
    </row>
    <row r="1147" spans="1:2" x14ac:dyDescent="0.25">
      <c r="A1147" s="116" t="s">
        <v>1229</v>
      </c>
      <c r="B1147" s="123">
        <v>15</v>
      </c>
    </row>
    <row r="1148" spans="1:2" x14ac:dyDescent="0.25">
      <c r="A1148" s="116" t="s">
        <v>1230</v>
      </c>
      <c r="B1148" s="123">
        <v>15</v>
      </c>
    </row>
    <row r="1149" spans="1:2" x14ac:dyDescent="0.25">
      <c r="A1149" s="116" t="s">
        <v>1231</v>
      </c>
      <c r="B1149" s="123">
        <v>15</v>
      </c>
    </row>
    <row r="1150" spans="1:2" x14ac:dyDescent="0.25">
      <c r="A1150" s="116" t="s">
        <v>1232</v>
      </c>
      <c r="B1150" s="123">
        <v>15</v>
      </c>
    </row>
    <row r="1151" spans="1:2" x14ac:dyDescent="0.25">
      <c r="A1151" s="116" t="s">
        <v>1233</v>
      </c>
      <c r="B1151" s="123">
        <v>15</v>
      </c>
    </row>
    <row r="1152" spans="1:2" x14ac:dyDescent="0.25">
      <c r="A1152" s="116" t="s">
        <v>1234</v>
      </c>
      <c r="B1152" s="123">
        <v>15</v>
      </c>
    </row>
    <row r="1153" spans="1:2" x14ac:dyDescent="0.25">
      <c r="A1153" s="116" t="s">
        <v>1235</v>
      </c>
      <c r="B1153" s="123">
        <v>15</v>
      </c>
    </row>
    <row r="1154" spans="1:2" x14ac:dyDescent="0.25">
      <c r="A1154" s="116" t="s">
        <v>1236</v>
      </c>
      <c r="B1154" s="123">
        <v>15</v>
      </c>
    </row>
    <row r="1155" spans="1:2" x14ac:dyDescent="0.25">
      <c r="A1155" s="116" t="s">
        <v>1237</v>
      </c>
      <c r="B1155" s="123">
        <v>30</v>
      </c>
    </row>
    <row r="1156" spans="1:2" x14ac:dyDescent="0.25">
      <c r="A1156" s="116" t="s">
        <v>1238</v>
      </c>
      <c r="B1156" s="123">
        <v>30</v>
      </c>
    </row>
    <row r="1157" spans="1:2" x14ac:dyDescent="0.25">
      <c r="A1157" s="116" t="s">
        <v>1239</v>
      </c>
      <c r="B1157" s="123">
        <v>30</v>
      </c>
    </row>
    <row r="1158" spans="1:2" x14ac:dyDescent="0.25">
      <c r="A1158" s="116" t="s">
        <v>1240</v>
      </c>
      <c r="B1158" s="123">
        <v>30</v>
      </c>
    </row>
    <row r="1159" spans="1:2" x14ac:dyDescent="0.25">
      <c r="A1159" s="116" t="s">
        <v>1241</v>
      </c>
      <c r="B1159" s="123">
        <v>30</v>
      </c>
    </row>
    <row r="1160" spans="1:2" x14ac:dyDescent="0.25">
      <c r="A1160" s="116" t="s">
        <v>1242</v>
      </c>
      <c r="B1160" s="123">
        <v>30</v>
      </c>
    </row>
    <row r="1161" spans="1:2" x14ac:dyDescent="0.25">
      <c r="A1161" s="116" t="s">
        <v>1243</v>
      </c>
      <c r="B1161" s="123">
        <v>30</v>
      </c>
    </row>
    <row r="1162" spans="1:2" x14ac:dyDescent="0.25">
      <c r="A1162" s="116" t="s">
        <v>1244</v>
      </c>
      <c r="B1162" s="123">
        <v>30</v>
      </c>
    </row>
    <row r="1163" spans="1:2" x14ac:dyDescent="0.25">
      <c r="A1163" s="116" t="s">
        <v>1245</v>
      </c>
      <c r="B1163" s="123">
        <v>45</v>
      </c>
    </row>
    <row r="1164" spans="1:2" x14ac:dyDescent="0.25">
      <c r="A1164" s="116" t="s">
        <v>1246</v>
      </c>
      <c r="B1164" s="123">
        <v>45</v>
      </c>
    </row>
    <row r="1165" spans="1:2" x14ac:dyDescent="0.25">
      <c r="A1165" s="116" t="s">
        <v>1247</v>
      </c>
      <c r="B1165" s="123">
        <v>45</v>
      </c>
    </row>
    <row r="1166" spans="1:2" x14ac:dyDescent="0.25">
      <c r="A1166" s="116" t="s">
        <v>1248</v>
      </c>
      <c r="B1166" s="123">
        <v>45</v>
      </c>
    </row>
    <row r="1167" spans="1:2" x14ac:dyDescent="0.25">
      <c r="A1167" s="116" t="s">
        <v>1249</v>
      </c>
      <c r="B1167" s="123">
        <v>45</v>
      </c>
    </row>
    <row r="1168" spans="1:2" x14ac:dyDescent="0.25">
      <c r="A1168" s="116" t="s">
        <v>1250</v>
      </c>
      <c r="B1168" s="123">
        <v>45</v>
      </c>
    </row>
    <row r="1169" spans="1:2" x14ac:dyDescent="0.25">
      <c r="A1169" s="116" t="s">
        <v>1251</v>
      </c>
      <c r="B1169" s="123">
        <v>45</v>
      </c>
    </row>
    <row r="1170" spans="1:2" x14ac:dyDescent="0.25">
      <c r="A1170" s="116" t="s">
        <v>1252</v>
      </c>
      <c r="B1170" s="123">
        <v>45</v>
      </c>
    </row>
    <row r="1171" spans="1:2" x14ac:dyDescent="0.25">
      <c r="A1171" s="116" t="s">
        <v>1253</v>
      </c>
      <c r="B1171" s="123">
        <v>60</v>
      </c>
    </row>
    <row r="1172" spans="1:2" x14ac:dyDescent="0.25">
      <c r="A1172" s="116" t="s">
        <v>1254</v>
      </c>
      <c r="B1172" s="123">
        <v>60</v>
      </c>
    </row>
    <row r="1173" spans="1:2" x14ac:dyDescent="0.25">
      <c r="A1173" s="116" t="s">
        <v>1255</v>
      </c>
      <c r="B1173" s="123">
        <v>60</v>
      </c>
    </row>
    <row r="1174" spans="1:2" x14ac:dyDescent="0.25">
      <c r="A1174" s="116" t="s">
        <v>1256</v>
      </c>
      <c r="B1174" s="123">
        <v>60</v>
      </c>
    </row>
    <row r="1175" spans="1:2" x14ac:dyDescent="0.25">
      <c r="A1175" s="116" t="s">
        <v>1257</v>
      </c>
      <c r="B1175" s="123">
        <v>60</v>
      </c>
    </row>
    <row r="1176" spans="1:2" x14ac:dyDescent="0.25">
      <c r="A1176" s="116" t="s">
        <v>1258</v>
      </c>
      <c r="B1176" s="123">
        <v>60</v>
      </c>
    </row>
    <row r="1177" spans="1:2" x14ac:dyDescent="0.25">
      <c r="A1177" s="116" t="s">
        <v>1259</v>
      </c>
      <c r="B1177" s="123">
        <v>60</v>
      </c>
    </row>
    <row r="1178" spans="1:2" x14ac:dyDescent="0.25">
      <c r="A1178" s="116" t="s">
        <v>1260</v>
      </c>
      <c r="B1178" s="123">
        <v>60</v>
      </c>
    </row>
    <row r="1179" spans="1:2" x14ac:dyDescent="0.25">
      <c r="A1179" s="116" t="s">
        <v>1261</v>
      </c>
      <c r="B1179" s="123">
        <v>75</v>
      </c>
    </row>
    <row r="1180" spans="1:2" x14ac:dyDescent="0.25">
      <c r="A1180" s="116" t="s">
        <v>1262</v>
      </c>
      <c r="B1180" s="123">
        <v>75</v>
      </c>
    </row>
    <row r="1181" spans="1:2" x14ac:dyDescent="0.25">
      <c r="A1181" s="116" t="s">
        <v>1263</v>
      </c>
      <c r="B1181" s="123">
        <v>75</v>
      </c>
    </row>
    <row r="1182" spans="1:2" x14ac:dyDescent="0.25">
      <c r="A1182" s="116" t="s">
        <v>1264</v>
      </c>
      <c r="B1182" s="123">
        <v>75</v>
      </c>
    </row>
    <row r="1183" spans="1:2" x14ac:dyDescent="0.25">
      <c r="A1183" s="116" t="s">
        <v>1265</v>
      </c>
      <c r="B1183" s="123">
        <v>75</v>
      </c>
    </row>
    <row r="1184" spans="1:2" x14ac:dyDescent="0.25">
      <c r="A1184" s="116" t="s">
        <v>1266</v>
      </c>
      <c r="B1184" s="123">
        <v>75</v>
      </c>
    </row>
    <row r="1185" spans="1:2" x14ac:dyDescent="0.25">
      <c r="A1185" s="116" t="s">
        <v>1267</v>
      </c>
      <c r="B1185" s="123">
        <v>75</v>
      </c>
    </row>
    <row r="1186" spans="1:2" x14ac:dyDescent="0.25">
      <c r="A1186" s="116" t="s">
        <v>1268</v>
      </c>
      <c r="B1186" s="123">
        <v>75</v>
      </c>
    </row>
    <row r="1187" spans="1:2" x14ac:dyDescent="0.25">
      <c r="A1187" s="116" t="s">
        <v>1269</v>
      </c>
      <c r="B1187" s="123">
        <v>90</v>
      </c>
    </row>
    <row r="1188" spans="1:2" x14ac:dyDescent="0.25">
      <c r="A1188" s="116" t="s">
        <v>1270</v>
      </c>
      <c r="B1188" s="123">
        <v>90</v>
      </c>
    </row>
    <row r="1189" spans="1:2" x14ac:dyDescent="0.25">
      <c r="A1189" s="116" t="s">
        <v>1271</v>
      </c>
      <c r="B1189" s="123">
        <v>90</v>
      </c>
    </row>
    <row r="1190" spans="1:2" x14ac:dyDescent="0.25">
      <c r="A1190" s="116" t="s">
        <v>1272</v>
      </c>
      <c r="B1190" s="123">
        <v>90</v>
      </c>
    </row>
    <row r="1191" spans="1:2" x14ac:dyDescent="0.25">
      <c r="A1191" s="116" t="s">
        <v>1273</v>
      </c>
      <c r="B1191" s="123">
        <v>90</v>
      </c>
    </row>
    <row r="1192" spans="1:2" x14ac:dyDescent="0.25">
      <c r="A1192" s="116" t="s">
        <v>1274</v>
      </c>
      <c r="B1192" s="123">
        <v>90</v>
      </c>
    </row>
    <row r="1193" spans="1:2" x14ac:dyDescent="0.25">
      <c r="A1193" s="116" t="s">
        <v>1275</v>
      </c>
      <c r="B1193" s="123">
        <v>90</v>
      </c>
    </row>
    <row r="1194" spans="1:2" x14ac:dyDescent="0.25">
      <c r="A1194" s="116" t="s">
        <v>1276</v>
      </c>
      <c r="B1194" s="123">
        <v>90</v>
      </c>
    </row>
    <row r="1195" spans="1:2" x14ac:dyDescent="0.25">
      <c r="A1195" s="116" t="s">
        <v>1277</v>
      </c>
      <c r="B1195" s="123">
        <v>90</v>
      </c>
    </row>
    <row r="1196" spans="1:2" x14ac:dyDescent="0.25">
      <c r="A1196" s="116" t="s">
        <v>1278</v>
      </c>
      <c r="B1196" s="123">
        <v>90</v>
      </c>
    </row>
    <row r="1197" spans="1:2" x14ac:dyDescent="0.25">
      <c r="A1197" s="116" t="s">
        <v>94</v>
      </c>
      <c r="B1197" s="123">
        <v>15</v>
      </c>
    </row>
    <row r="1198" spans="1:2" x14ac:dyDescent="0.25">
      <c r="A1198" s="116" t="s">
        <v>1279</v>
      </c>
      <c r="B1198" s="123">
        <v>15</v>
      </c>
    </row>
    <row r="1199" spans="1:2" x14ac:dyDescent="0.25">
      <c r="A1199" s="116" t="s">
        <v>1280</v>
      </c>
      <c r="B1199" s="123">
        <v>15</v>
      </c>
    </row>
    <row r="1200" spans="1:2" x14ac:dyDescent="0.25">
      <c r="A1200" s="116" t="s">
        <v>1281</v>
      </c>
      <c r="B1200" s="123">
        <v>15</v>
      </c>
    </row>
    <row r="1201" spans="1:2" x14ac:dyDescent="0.25">
      <c r="A1201" s="116" t="s">
        <v>1282</v>
      </c>
      <c r="B1201" s="123">
        <v>15</v>
      </c>
    </row>
    <row r="1202" spans="1:2" x14ac:dyDescent="0.25">
      <c r="A1202" s="116" t="s">
        <v>1283</v>
      </c>
      <c r="B1202" s="123">
        <v>15</v>
      </c>
    </row>
    <row r="1203" spans="1:2" x14ac:dyDescent="0.25">
      <c r="A1203" s="116" t="s">
        <v>1284</v>
      </c>
      <c r="B1203" s="123">
        <v>15</v>
      </c>
    </row>
    <row r="1204" spans="1:2" x14ac:dyDescent="0.25">
      <c r="A1204" s="116" t="s">
        <v>1285</v>
      </c>
      <c r="B1204" s="123">
        <v>15</v>
      </c>
    </row>
    <row r="1205" spans="1:2" x14ac:dyDescent="0.25">
      <c r="A1205" s="116" t="s">
        <v>1286</v>
      </c>
      <c r="B1205" s="123">
        <v>15</v>
      </c>
    </row>
    <row r="1206" spans="1:2" x14ac:dyDescent="0.25">
      <c r="A1206" s="116" t="s">
        <v>1287</v>
      </c>
      <c r="B1206" s="123">
        <v>15</v>
      </c>
    </row>
    <row r="1207" spans="1:2" x14ac:dyDescent="0.25">
      <c r="A1207" s="116" t="s">
        <v>1288</v>
      </c>
      <c r="B1207" s="123">
        <v>30</v>
      </c>
    </row>
    <row r="1208" spans="1:2" x14ac:dyDescent="0.25">
      <c r="A1208" s="116" t="s">
        <v>1289</v>
      </c>
      <c r="B1208" s="123">
        <v>30</v>
      </c>
    </row>
    <row r="1209" spans="1:2" x14ac:dyDescent="0.25">
      <c r="A1209" s="116" t="s">
        <v>1290</v>
      </c>
      <c r="B1209" s="123">
        <v>30</v>
      </c>
    </row>
    <row r="1210" spans="1:2" x14ac:dyDescent="0.25">
      <c r="A1210" s="116" t="s">
        <v>1291</v>
      </c>
      <c r="B1210" s="123">
        <v>30</v>
      </c>
    </row>
    <row r="1211" spans="1:2" x14ac:dyDescent="0.25">
      <c r="A1211" s="116" t="s">
        <v>1292</v>
      </c>
      <c r="B1211" s="123">
        <v>30</v>
      </c>
    </row>
    <row r="1212" spans="1:2" x14ac:dyDescent="0.25">
      <c r="A1212" s="116" t="s">
        <v>1293</v>
      </c>
      <c r="B1212" s="123">
        <v>30</v>
      </c>
    </row>
    <row r="1213" spans="1:2" x14ac:dyDescent="0.25">
      <c r="A1213" s="116" t="s">
        <v>1294</v>
      </c>
      <c r="B1213" s="123">
        <v>30</v>
      </c>
    </row>
    <row r="1214" spans="1:2" x14ac:dyDescent="0.25">
      <c r="A1214" s="116" t="s">
        <v>1295</v>
      </c>
      <c r="B1214" s="123">
        <v>30</v>
      </c>
    </row>
    <row r="1215" spans="1:2" x14ac:dyDescent="0.25">
      <c r="A1215" s="116" t="s">
        <v>1296</v>
      </c>
      <c r="B1215" s="123">
        <v>45</v>
      </c>
    </row>
    <row r="1216" spans="1:2" x14ac:dyDescent="0.25">
      <c r="A1216" s="116" t="s">
        <v>1297</v>
      </c>
      <c r="B1216" s="123">
        <v>45</v>
      </c>
    </row>
    <row r="1217" spans="1:2" x14ac:dyDescent="0.25">
      <c r="A1217" s="116" t="s">
        <v>1298</v>
      </c>
      <c r="B1217" s="123">
        <v>45</v>
      </c>
    </row>
    <row r="1218" spans="1:2" x14ac:dyDescent="0.25">
      <c r="A1218" s="116" t="s">
        <v>1299</v>
      </c>
      <c r="B1218" s="123">
        <v>45</v>
      </c>
    </row>
    <row r="1219" spans="1:2" x14ac:dyDescent="0.25">
      <c r="A1219" s="116" t="s">
        <v>1300</v>
      </c>
      <c r="B1219" s="123">
        <v>45</v>
      </c>
    </row>
    <row r="1220" spans="1:2" x14ac:dyDescent="0.25">
      <c r="A1220" s="116" t="s">
        <v>1301</v>
      </c>
      <c r="B1220" s="123">
        <v>45</v>
      </c>
    </row>
    <row r="1221" spans="1:2" x14ac:dyDescent="0.25">
      <c r="A1221" s="116" t="s">
        <v>1302</v>
      </c>
      <c r="B1221" s="123">
        <v>45</v>
      </c>
    </row>
    <row r="1222" spans="1:2" x14ac:dyDescent="0.25">
      <c r="A1222" s="116" t="s">
        <v>1303</v>
      </c>
      <c r="B1222" s="123">
        <v>45</v>
      </c>
    </row>
    <row r="1223" spans="1:2" x14ac:dyDescent="0.25">
      <c r="A1223" s="116" t="s">
        <v>1304</v>
      </c>
      <c r="B1223" s="123">
        <v>60</v>
      </c>
    </row>
    <row r="1224" spans="1:2" x14ac:dyDescent="0.25">
      <c r="A1224" s="116" t="s">
        <v>1305</v>
      </c>
      <c r="B1224" s="123">
        <v>60</v>
      </c>
    </row>
    <row r="1225" spans="1:2" x14ac:dyDescent="0.25">
      <c r="A1225" s="116" t="s">
        <v>1306</v>
      </c>
      <c r="B1225" s="123">
        <v>60</v>
      </c>
    </row>
    <row r="1226" spans="1:2" x14ac:dyDescent="0.25">
      <c r="A1226" s="116" t="s">
        <v>1307</v>
      </c>
      <c r="B1226" s="123">
        <v>60</v>
      </c>
    </row>
    <row r="1227" spans="1:2" x14ac:dyDescent="0.25">
      <c r="A1227" s="116" t="s">
        <v>1308</v>
      </c>
      <c r="B1227" s="123">
        <v>60</v>
      </c>
    </row>
    <row r="1228" spans="1:2" x14ac:dyDescent="0.25">
      <c r="A1228" s="116" t="s">
        <v>1309</v>
      </c>
      <c r="B1228" s="123">
        <v>60</v>
      </c>
    </row>
    <row r="1229" spans="1:2" x14ac:dyDescent="0.25">
      <c r="A1229" s="116" t="s">
        <v>1310</v>
      </c>
      <c r="B1229" s="123">
        <v>60</v>
      </c>
    </row>
    <row r="1230" spans="1:2" x14ac:dyDescent="0.25">
      <c r="A1230" s="116" t="s">
        <v>1311</v>
      </c>
      <c r="B1230" s="123">
        <v>60</v>
      </c>
    </row>
    <row r="1231" spans="1:2" x14ac:dyDescent="0.25">
      <c r="A1231" s="116" t="s">
        <v>1312</v>
      </c>
      <c r="B1231" s="123">
        <v>75</v>
      </c>
    </row>
    <row r="1232" spans="1:2" x14ac:dyDescent="0.25">
      <c r="A1232" s="116" t="s">
        <v>1313</v>
      </c>
      <c r="B1232" s="123">
        <v>75</v>
      </c>
    </row>
    <row r="1233" spans="1:2" x14ac:dyDescent="0.25">
      <c r="A1233" s="116" t="s">
        <v>1314</v>
      </c>
      <c r="B1233" s="123">
        <v>75</v>
      </c>
    </row>
    <row r="1234" spans="1:2" x14ac:dyDescent="0.25">
      <c r="A1234" s="116" t="s">
        <v>1315</v>
      </c>
      <c r="B1234" s="123">
        <v>75</v>
      </c>
    </row>
    <row r="1235" spans="1:2" x14ac:dyDescent="0.25">
      <c r="A1235" s="116" t="s">
        <v>1316</v>
      </c>
      <c r="B1235" s="123">
        <v>75</v>
      </c>
    </row>
    <row r="1236" spans="1:2" x14ac:dyDescent="0.25">
      <c r="A1236" s="116" t="s">
        <v>1317</v>
      </c>
      <c r="B1236" s="123">
        <v>75</v>
      </c>
    </row>
    <row r="1237" spans="1:2" x14ac:dyDescent="0.25">
      <c r="A1237" s="116" t="s">
        <v>1318</v>
      </c>
      <c r="B1237" s="123">
        <v>75</v>
      </c>
    </row>
    <row r="1238" spans="1:2" x14ac:dyDescent="0.25">
      <c r="A1238" s="116" t="s">
        <v>1319</v>
      </c>
      <c r="B1238" s="123">
        <v>75</v>
      </c>
    </row>
    <row r="1239" spans="1:2" x14ac:dyDescent="0.25">
      <c r="A1239" s="116" t="s">
        <v>1320</v>
      </c>
      <c r="B1239" s="123">
        <v>90</v>
      </c>
    </row>
    <row r="1240" spans="1:2" x14ac:dyDescent="0.25">
      <c r="A1240" s="116" t="s">
        <v>1321</v>
      </c>
      <c r="B1240" s="123">
        <v>90</v>
      </c>
    </row>
    <row r="1241" spans="1:2" x14ac:dyDescent="0.25">
      <c r="A1241" s="116" t="s">
        <v>1322</v>
      </c>
      <c r="B1241" s="123">
        <v>90</v>
      </c>
    </row>
    <row r="1242" spans="1:2" x14ac:dyDescent="0.25">
      <c r="A1242" s="116" t="s">
        <v>1323</v>
      </c>
      <c r="B1242" s="123">
        <v>90</v>
      </c>
    </row>
    <row r="1243" spans="1:2" x14ac:dyDescent="0.25">
      <c r="A1243" s="116" t="s">
        <v>1324</v>
      </c>
      <c r="B1243" s="123">
        <v>90</v>
      </c>
    </row>
    <row r="1244" spans="1:2" x14ac:dyDescent="0.25">
      <c r="A1244" s="116" t="s">
        <v>1325</v>
      </c>
      <c r="B1244" s="123">
        <v>90</v>
      </c>
    </row>
    <row r="1245" spans="1:2" x14ac:dyDescent="0.25">
      <c r="A1245" s="116" t="s">
        <v>1326</v>
      </c>
      <c r="B1245" s="123">
        <v>90</v>
      </c>
    </row>
    <row r="1246" spans="1:2" x14ac:dyDescent="0.25">
      <c r="A1246" s="116" t="s">
        <v>1327</v>
      </c>
      <c r="B1246" s="123">
        <v>90</v>
      </c>
    </row>
    <row r="1247" spans="1:2" x14ac:dyDescent="0.25">
      <c r="A1247" s="116" t="s">
        <v>1328</v>
      </c>
      <c r="B1247" s="123">
        <v>90</v>
      </c>
    </row>
    <row r="1248" spans="1:2" x14ac:dyDescent="0.25">
      <c r="A1248" s="116" t="s">
        <v>1329</v>
      </c>
      <c r="B1248" s="123">
        <v>90</v>
      </c>
    </row>
    <row r="1249" spans="1:2" x14ac:dyDescent="0.25">
      <c r="A1249" s="50" t="s">
        <v>100</v>
      </c>
      <c r="B1249" s="123">
        <v>0</v>
      </c>
    </row>
    <row r="1250" spans="1:2" x14ac:dyDescent="0.25">
      <c r="A1250" s="50" t="s">
        <v>1330</v>
      </c>
      <c r="B1250" s="123">
        <v>0</v>
      </c>
    </row>
    <row r="1251" spans="1:2" x14ac:dyDescent="0.25">
      <c r="A1251" s="50" t="s">
        <v>1331</v>
      </c>
      <c r="B1251" s="123">
        <v>0</v>
      </c>
    </row>
    <row r="1252" spans="1:2" x14ac:dyDescent="0.25">
      <c r="A1252" s="50" t="s">
        <v>1332</v>
      </c>
      <c r="B1252" s="123">
        <v>0</v>
      </c>
    </row>
    <row r="1253" spans="1:2" x14ac:dyDescent="0.25">
      <c r="A1253" s="50" t="s">
        <v>1333</v>
      </c>
      <c r="B1253" s="123">
        <v>0</v>
      </c>
    </row>
    <row r="1254" spans="1:2" x14ac:dyDescent="0.25">
      <c r="A1254" s="50" t="s">
        <v>1334</v>
      </c>
      <c r="B1254" s="123">
        <v>0</v>
      </c>
    </row>
    <row r="1255" spans="1:2" x14ac:dyDescent="0.25">
      <c r="A1255" s="50" t="s">
        <v>1335</v>
      </c>
      <c r="B1255" s="123">
        <v>0</v>
      </c>
    </row>
    <row r="1256" spans="1:2" x14ac:dyDescent="0.25">
      <c r="A1256" s="50" t="s">
        <v>1336</v>
      </c>
      <c r="B1256" s="123">
        <v>0</v>
      </c>
    </row>
    <row r="1257" spans="1:2" x14ac:dyDescent="0.25">
      <c r="A1257" s="50" t="s">
        <v>1337</v>
      </c>
      <c r="B1257" s="123">
        <v>0</v>
      </c>
    </row>
    <row r="1258" spans="1:2" x14ac:dyDescent="0.25">
      <c r="A1258" s="50" t="s">
        <v>1338</v>
      </c>
      <c r="B1258" s="123">
        <v>0</v>
      </c>
    </row>
    <row r="1259" spans="1:2" x14ac:dyDescent="0.25">
      <c r="A1259" s="50" t="s">
        <v>1339</v>
      </c>
      <c r="B1259" s="123">
        <v>0</v>
      </c>
    </row>
    <row r="1260" spans="1:2" x14ac:dyDescent="0.25">
      <c r="A1260" s="50" t="s">
        <v>1340</v>
      </c>
      <c r="B1260" s="123">
        <v>0</v>
      </c>
    </row>
    <row r="1261" spans="1:2" x14ac:dyDescent="0.25">
      <c r="A1261" s="50" t="s">
        <v>1341</v>
      </c>
      <c r="B1261" s="123">
        <v>0</v>
      </c>
    </row>
    <row r="1262" spans="1:2" x14ac:dyDescent="0.25">
      <c r="A1262" s="50" t="s">
        <v>1342</v>
      </c>
      <c r="B1262" s="123">
        <v>0</v>
      </c>
    </row>
    <row r="1263" spans="1:2" x14ac:dyDescent="0.25">
      <c r="A1263" s="50" t="s">
        <v>1343</v>
      </c>
      <c r="B1263" s="123">
        <v>0</v>
      </c>
    </row>
    <row r="1264" spans="1:2" x14ac:dyDescent="0.25">
      <c r="A1264" s="50" t="s">
        <v>1344</v>
      </c>
      <c r="B1264" s="123">
        <v>0</v>
      </c>
    </row>
    <row r="1265" spans="1:2" x14ac:dyDescent="0.25">
      <c r="A1265" s="50" t="s">
        <v>1345</v>
      </c>
      <c r="B1265" s="123">
        <v>0</v>
      </c>
    </row>
    <row r="1266" spans="1:2" x14ac:dyDescent="0.25">
      <c r="A1266" s="50" t="s">
        <v>1346</v>
      </c>
      <c r="B1266" s="123">
        <v>0</v>
      </c>
    </row>
    <row r="1267" spans="1:2" x14ac:dyDescent="0.25">
      <c r="A1267" s="50" t="s">
        <v>1347</v>
      </c>
      <c r="B1267" s="123">
        <v>0</v>
      </c>
    </row>
    <row r="1268" spans="1:2" x14ac:dyDescent="0.25">
      <c r="A1268" s="50" t="s">
        <v>1348</v>
      </c>
      <c r="B1268" s="123">
        <v>0</v>
      </c>
    </row>
    <row r="1269" spans="1:2" x14ac:dyDescent="0.25">
      <c r="A1269" s="50" t="s">
        <v>1349</v>
      </c>
      <c r="B1269" s="123">
        <v>0</v>
      </c>
    </row>
    <row r="1270" spans="1:2" x14ac:dyDescent="0.25">
      <c r="A1270" s="50" t="s">
        <v>1350</v>
      </c>
      <c r="B1270" s="123">
        <v>0</v>
      </c>
    </row>
    <row r="1271" spans="1:2" x14ac:dyDescent="0.25">
      <c r="A1271" s="50" t="s">
        <v>1351</v>
      </c>
      <c r="B1271" s="123">
        <v>0</v>
      </c>
    </row>
    <row r="1272" spans="1:2" x14ac:dyDescent="0.25">
      <c r="A1272" s="50" t="s">
        <v>1352</v>
      </c>
      <c r="B1272" s="123">
        <v>0</v>
      </c>
    </row>
    <row r="1273" spans="1:2" x14ac:dyDescent="0.25">
      <c r="A1273" s="50" t="s">
        <v>1353</v>
      </c>
      <c r="B1273" s="123">
        <v>0</v>
      </c>
    </row>
    <row r="1274" spans="1:2" x14ac:dyDescent="0.25">
      <c r="A1274" s="50" t="s">
        <v>1354</v>
      </c>
      <c r="B1274" s="123">
        <v>0</v>
      </c>
    </row>
    <row r="1275" spans="1:2" x14ac:dyDescent="0.25">
      <c r="A1275" s="50" t="s">
        <v>1355</v>
      </c>
      <c r="B1275" s="123">
        <v>0</v>
      </c>
    </row>
    <row r="1276" spans="1:2" x14ac:dyDescent="0.25">
      <c r="A1276" s="50" t="s">
        <v>1356</v>
      </c>
      <c r="B1276" s="123">
        <v>0</v>
      </c>
    </row>
    <row r="1277" spans="1:2" x14ac:dyDescent="0.25">
      <c r="A1277" s="50" t="s">
        <v>1357</v>
      </c>
      <c r="B1277" s="123">
        <v>0</v>
      </c>
    </row>
    <row r="1278" spans="1:2" x14ac:dyDescent="0.25">
      <c r="A1278" s="50" t="s">
        <v>1358</v>
      </c>
      <c r="B1278" s="123">
        <v>0</v>
      </c>
    </row>
    <row r="1279" spans="1:2" x14ac:dyDescent="0.25">
      <c r="A1279" s="50" t="s">
        <v>1359</v>
      </c>
      <c r="B1279" s="123">
        <v>0</v>
      </c>
    </row>
    <row r="1280" spans="1:2" x14ac:dyDescent="0.25">
      <c r="A1280" s="50" t="s">
        <v>1360</v>
      </c>
      <c r="B1280" s="123">
        <v>0</v>
      </c>
    </row>
    <row r="1281" spans="1:2" x14ac:dyDescent="0.25">
      <c r="A1281" s="50" t="s">
        <v>1361</v>
      </c>
      <c r="B1281" s="123">
        <v>0</v>
      </c>
    </row>
    <row r="1282" spans="1:2" x14ac:dyDescent="0.25">
      <c r="A1282" s="50" t="s">
        <v>1362</v>
      </c>
      <c r="B1282" s="123">
        <v>0</v>
      </c>
    </row>
    <row r="1283" spans="1:2" x14ac:dyDescent="0.25">
      <c r="A1283" s="50" t="s">
        <v>1363</v>
      </c>
      <c r="B1283" s="123">
        <v>0</v>
      </c>
    </row>
    <row r="1284" spans="1:2" x14ac:dyDescent="0.25">
      <c r="A1284" s="50" t="s">
        <v>1364</v>
      </c>
      <c r="B1284" s="123">
        <v>0</v>
      </c>
    </row>
    <row r="1285" spans="1:2" x14ac:dyDescent="0.25">
      <c r="A1285" s="50" t="s">
        <v>1365</v>
      </c>
      <c r="B1285" s="123">
        <v>0</v>
      </c>
    </row>
    <row r="1286" spans="1:2" x14ac:dyDescent="0.25">
      <c r="A1286" s="50" t="s">
        <v>1366</v>
      </c>
      <c r="B1286" s="123">
        <v>0</v>
      </c>
    </row>
    <row r="1287" spans="1:2" x14ac:dyDescent="0.25">
      <c r="A1287" s="50" t="s">
        <v>1367</v>
      </c>
      <c r="B1287" s="123">
        <v>0</v>
      </c>
    </row>
    <row r="1288" spans="1:2" x14ac:dyDescent="0.25">
      <c r="A1288" s="50" t="s">
        <v>1368</v>
      </c>
      <c r="B1288" s="123">
        <v>0</v>
      </c>
    </row>
    <row r="1289" spans="1:2" x14ac:dyDescent="0.25">
      <c r="A1289" s="50" t="s">
        <v>1369</v>
      </c>
      <c r="B1289" s="123">
        <v>0</v>
      </c>
    </row>
    <row r="1290" spans="1:2" x14ac:dyDescent="0.25">
      <c r="A1290" s="50" t="s">
        <v>1370</v>
      </c>
      <c r="B1290" s="123">
        <v>0</v>
      </c>
    </row>
    <row r="1291" spans="1:2" x14ac:dyDescent="0.25">
      <c r="A1291" s="50" t="s">
        <v>1371</v>
      </c>
      <c r="B1291" s="123">
        <v>0</v>
      </c>
    </row>
    <row r="1292" spans="1:2" x14ac:dyDescent="0.25">
      <c r="A1292" s="50" t="s">
        <v>1372</v>
      </c>
      <c r="B1292" s="123">
        <v>0</v>
      </c>
    </row>
    <row r="1293" spans="1:2" x14ac:dyDescent="0.25">
      <c r="A1293" s="50" t="s">
        <v>1373</v>
      </c>
      <c r="B1293" s="123">
        <v>0</v>
      </c>
    </row>
    <row r="1294" spans="1:2" x14ac:dyDescent="0.25">
      <c r="A1294" s="50" t="s">
        <v>1374</v>
      </c>
      <c r="B1294" s="123">
        <v>0</v>
      </c>
    </row>
    <row r="1295" spans="1:2" x14ac:dyDescent="0.25">
      <c r="A1295" s="50" t="s">
        <v>1375</v>
      </c>
      <c r="B1295" s="123">
        <v>0</v>
      </c>
    </row>
    <row r="1296" spans="1:2" x14ac:dyDescent="0.25">
      <c r="A1296" s="50" t="s">
        <v>1376</v>
      </c>
      <c r="B1296" s="123">
        <v>0</v>
      </c>
    </row>
    <row r="1297" spans="1:2" x14ac:dyDescent="0.25">
      <c r="A1297" s="50" t="s">
        <v>1377</v>
      </c>
      <c r="B1297" s="123">
        <v>0</v>
      </c>
    </row>
    <row r="1298" spans="1:2" x14ac:dyDescent="0.25">
      <c r="A1298" s="50" t="s">
        <v>1378</v>
      </c>
      <c r="B1298" s="123">
        <v>0</v>
      </c>
    </row>
    <row r="1299" spans="1:2" x14ac:dyDescent="0.25">
      <c r="A1299" s="50" t="s">
        <v>1379</v>
      </c>
      <c r="B1299" s="123">
        <v>0</v>
      </c>
    </row>
    <row r="1300" spans="1:2" x14ac:dyDescent="0.25">
      <c r="A1300" s="50" t="s">
        <v>1380</v>
      </c>
      <c r="B1300" s="123">
        <v>0</v>
      </c>
    </row>
    <row r="1301" spans="1:2" x14ac:dyDescent="0.25">
      <c r="A1301" s="50" t="s">
        <v>111</v>
      </c>
      <c r="B1301" s="123">
        <v>0</v>
      </c>
    </row>
    <row r="1302" spans="1:2" x14ac:dyDescent="0.25">
      <c r="A1302" s="50" t="s">
        <v>1381</v>
      </c>
      <c r="B1302" s="123">
        <v>0</v>
      </c>
    </row>
    <row r="1303" spans="1:2" x14ac:dyDescent="0.25">
      <c r="A1303" s="50" t="s">
        <v>1382</v>
      </c>
      <c r="B1303" s="123">
        <v>0</v>
      </c>
    </row>
    <row r="1304" spans="1:2" x14ac:dyDescent="0.25">
      <c r="A1304" s="50" t="s">
        <v>1383</v>
      </c>
      <c r="B1304" s="123">
        <v>0</v>
      </c>
    </row>
    <row r="1305" spans="1:2" x14ac:dyDescent="0.25">
      <c r="A1305" s="50" t="s">
        <v>1384</v>
      </c>
      <c r="B1305" s="123">
        <v>0</v>
      </c>
    </row>
    <row r="1306" spans="1:2" x14ac:dyDescent="0.25">
      <c r="A1306" s="50" t="s">
        <v>1385</v>
      </c>
      <c r="B1306" s="123">
        <v>0</v>
      </c>
    </row>
    <row r="1307" spans="1:2" x14ac:dyDescent="0.25">
      <c r="A1307" s="50" t="s">
        <v>1386</v>
      </c>
      <c r="B1307" s="123">
        <v>0</v>
      </c>
    </row>
    <row r="1308" spans="1:2" x14ac:dyDescent="0.25">
      <c r="A1308" s="50" t="s">
        <v>1387</v>
      </c>
      <c r="B1308" s="123">
        <v>0</v>
      </c>
    </row>
    <row r="1309" spans="1:2" x14ac:dyDescent="0.25">
      <c r="A1309" s="50" t="s">
        <v>1388</v>
      </c>
      <c r="B1309" s="123">
        <v>0</v>
      </c>
    </row>
    <row r="1310" spans="1:2" x14ac:dyDescent="0.25">
      <c r="A1310" s="50" t="s">
        <v>1389</v>
      </c>
      <c r="B1310" s="123">
        <v>0</v>
      </c>
    </row>
    <row r="1311" spans="1:2" x14ac:dyDescent="0.25">
      <c r="A1311" s="50" t="s">
        <v>1390</v>
      </c>
      <c r="B1311" s="123">
        <v>0</v>
      </c>
    </row>
    <row r="1312" spans="1:2" x14ac:dyDescent="0.25">
      <c r="A1312" s="50" t="s">
        <v>1391</v>
      </c>
      <c r="B1312" s="123">
        <v>0</v>
      </c>
    </row>
    <row r="1313" spans="1:2" x14ac:dyDescent="0.25">
      <c r="A1313" s="50" t="s">
        <v>1392</v>
      </c>
      <c r="B1313" s="123">
        <v>0</v>
      </c>
    </row>
    <row r="1314" spans="1:2" x14ac:dyDescent="0.25">
      <c r="A1314" s="50" t="s">
        <v>1393</v>
      </c>
      <c r="B1314" s="123">
        <v>0</v>
      </c>
    </row>
    <row r="1315" spans="1:2" x14ac:dyDescent="0.25">
      <c r="A1315" s="50" t="s">
        <v>1394</v>
      </c>
      <c r="B1315" s="123">
        <v>0</v>
      </c>
    </row>
    <row r="1316" spans="1:2" x14ac:dyDescent="0.25">
      <c r="A1316" s="50" t="s">
        <v>1395</v>
      </c>
      <c r="B1316" s="123">
        <v>0</v>
      </c>
    </row>
    <row r="1317" spans="1:2" x14ac:dyDescent="0.25">
      <c r="A1317" s="50" t="s">
        <v>1396</v>
      </c>
      <c r="B1317" s="123">
        <v>0</v>
      </c>
    </row>
    <row r="1318" spans="1:2" x14ac:dyDescent="0.25">
      <c r="A1318" s="50" t="s">
        <v>1397</v>
      </c>
      <c r="B1318" s="123">
        <v>0</v>
      </c>
    </row>
    <row r="1319" spans="1:2" x14ac:dyDescent="0.25">
      <c r="A1319" s="50" t="s">
        <v>1398</v>
      </c>
      <c r="B1319" s="123">
        <v>0</v>
      </c>
    </row>
    <row r="1320" spans="1:2" x14ac:dyDescent="0.25">
      <c r="A1320" s="50" t="s">
        <v>1399</v>
      </c>
      <c r="B1320" s="123">
        <v>0</v>
      </c>
    </row>
    <row r="1321" spans="1:2" x14ac:dyDescent="0.25">
      <c r="A1321" s="50" t="s">
        <v>1400</v>
      </c>
      <c r="B1321" s="123">
        <v>0</v>
      </c>
    </row>
    <row r="1322" spans="1:2" x14ac:dyDescent="0.25">
      <c r="A1322" s="50" t="s">
        <v>1401</v>
      </c>
      <c r="B1322" s="123">
        <v>0</v>
      </c>
    </row>
    <row r="1323" spans="1:2" x14ac:dyDescent="0.25">
      <c r="A1323" s="50" t="s">
        <v>1402</v>
      </c>
      <c r="B1323" s="123">
        <v>0</v>
      </c>
    </row>
    <row r="1324" spans="1:2" x14ac:dyDescent="0.25">
      <c r="A1324" s="50" t="s">
        <v>1403</v>
      </c>
      <c r="B1324" s="123">
        <v>0</v>
      </c>
    </row>
    <row r="1325" spans="1:2" x14ac:dyDescent="0.25">
      <c r="A1325" s="50" t="s">
        <v>1404</v>
      </c>
      <c r="B1325" s="123">
        <v>0</v>
      </c>
    </row>
    <row r="1326" spans="1:2" x14ac:dyDescent="0.25">
      <c r="A1326" s="50" t="s">
        <v>1405</v>
      </c>
      <c r="B1326" s="123">
        <v>0</v>
      </c>
    </row>
    <row r="1327" spans="1:2" x14ac:dyDescent="0.25">
      <c r="A1327" s="50" t="s">
        <v>1406</v>
      </c>
      <c r="B1327" s="123">
        <v>0</v>
      </c>
    </row>
    <row r="1328" spans="1:2" x14ac:dyDescent="0.25">
      <c r="A1328" s="50" t="s">
        <v>1407</v>
      </c>
      <c r="B1328" s="123">
        <v>0</v>
      </c>
    </row>
    <row r="1329" spans="1:2" x14ac:dyDescent="0.25">
      <c r="A1329" s="50" t="s">
        <v>1408</v>
      </c>
      <c r="B1329" s="123">
        <v>0</v>
      </c>
    </row>
    <row r="1330" spans="1:2" x14ac:dyDescent="0.25">
      <c r="A1330" s="50" t="s">
        <v>1409</v>
      </c>
      <c r="B1330" s="123">
        <v>0</v>
      </c>
    </row>
    <row r="1331" spans="1:2" x14ac:dyDescent="0.25">
      <c r="A1331" s="50" t="s">
        <v>1410</v>
      </c>
      <c r="B1331" s="123">
        <v>0</v>
      </c>
    </row>
    <row r="1332" spans="1:2" x14ac:dyDescent="0.25">
      <c r="A1332" s="50" t="s">
        <v>1411</v>
      </c>
      <c r="B1332" s="123">
        <v>0</v>
      </c>
    </row>
    <row r="1333" spans="1:2" x14ac:dyDescent="0.25">
      <c r="A1333" s="50" t="s">
        <v>1412</v>
      </c>
      <c r="B1333" s="123">
        <v>0</v>
      </c>
    </row>
    <row r="1334" spans="1:2" x14ac:dyDescent="0.25">
      <c r="A1334" s="50" t="s">
        <v>1413</v>
      </c>
      <c r="B1334" s="123">
        <v>0</v>
      </c>
    </row>
    <row r="1335" spans="1:2" x14ac:dyDescent="0.25">
      <c r="A1335" s="50" t="s">
        <v>1414</v>
      </c>
      <c r="B1335" s="123">
        <v>0</v>
      </c>
    </row>
    <row r="1336" spans="1:2" x14ac:dyDescent="0.25">
      <c r="A1336" s="50" t="s">
        <v>1415</v>
      </c>
      <c r="B1336" s="123">
        <v>0</v>
      </c>
    </row>
    <row r="1337" spans="1:2" x14ac:dyDescent="0.25">
      <c r="A1337" s="50" t="s">
        <v>1416</v>
      </c>
      <c r="B1337" s="123">
        <v>0</v>
      </c>
    </row>
    <row r="1338" spans="1:2" x14ac:dyDescent="0.25">
      <c r="A1338" s="50" t="s">
        <v>1417</v>
      </c>
      <c r="B1338" s="123">
        <v>0</v>
      </c>
    </row>
    <row r="1339" spans="1:2" x14ac:dyDescent="0.25">
      <c r="A1339" s="50" t="s">
        <v>1418</v>
      </c>
      <c r="B1339" s="123">
        <v>0</v>
      </c>
    </row>
    <row r="1340" spans="1:2" x14ac:dyDescent="0.25">
      <c r="A1340" s="50" t="s">
        <v>1419</v>
      </c>
      <c r="B1340" s="123">
        <v>0</v>
      </c>
    </row>
    <row r="1341" spans="1:2" x14ac:dyDescent="0.25">
      <c r="A1341" s="50" t="s">
        <v>1420</v>
      </c>
      <c r="B1341" s="123">
        <v>0</v>
      </c>
    </row>
    <row r="1342" spans="1:2" x14ac:dyDescent="0.25">
      <c r="A1342" s="50" t="s">
        <v>1421</v>
      </c>
      <c r="B1342" s="123">
        <v>0</v>
      </c>
    </row>
    <row r="1343" spans="1:2" x14ac:dyDescent="0.25">
      <c r="A1343" s="50" t="s">
        <v>1422</v>
      </c>
      <c r="B1343" s="123">
        <v>0</v>
      </c>
    </row>
    <row r="1344" spans="1:2" x14ac:dyDescent="0.25">
      <c r="A1344" s="50" t="s">
        <v>1423</v>
      </c>
      <c r="B1344" s="123">
        <v>0</v>
      </c>
    </row>
    <row r="1345" spans="1:2" x14ac:dyDescent="0.25">
      <c r="A1345" s="50" t="s">
        <v>1424</v>
      </c>
      <c r="B1345" s="123">
        <v>0</v>
      </c>
    </row>
    <row r="1346" spans="1:2" x14ac:dyDescent="0.25">
      <c r="A1346" s="50" t="s">
        <v>1425</v>
      </c>
      <c r="B1346" s="123">
        <v>0</v>
      </c>
    </row>
    <row r="1347" spans="1:2" x14ac:dyDescent="0.25">
      <c r="A1347" s="50" t="s">
        <v>1426</v>
      </c>
      <c r="B1347" s="123">
        <v>0</v>
      </c>
    </row>
    <row r="1348" spans="1:2" x14ac:dyDescent="0.25">
      <c r="A1348" s="50" t="s">
        <v>1427</v>
      </c>
      <c r="B1348" s="123">
        <v>0</v>
      </c>
    </row>
    <row r="1349" spans="1:2" x14ac:dyDescent="0.25">
      <c r="A1349" s="50" t="s">
        <v>1428</v>
      </c>
      <c r="B1349" s="123">
        <v>0</v>
      </c>
    </row>
    <row r="1350" spans="1:2" x14ac:dyDescent="0.25">
      <c r="A1350" s="50" t="s">
        <v>1429</v>
      </c>
      <c r="B1350" s="123">
        <v>0</v>
      </c>
    </row>
    <row r="1351" spans="1:2" x14ac:dyDescent="0.25">
      <c r="A1351" s="50" t="s">
        <v>1430</v>
      </c>
      <c r="B1351" s="123">
        <v>0</v>
      </c>
    </row>
    <row r="1352" spans="1:2" x14ac:dyDescent="0.25">
      <c r="A1352" s="50" t="s">
        <v>1431</v>
      </c>
      <c r="B1352" s="123">
        <v>0</v>
      </c>
    </row>
    <row r="1353" spans="1:2" x14ac:dyDescent="0.25">
      <c r="A1353" s="50" t="s">
        <v>1432</v>
      </c>
      <c r="B1353" s="123">
        <v>0</v>
      </c>
    </row>
    <row r="1354" spans="1:2" x14ac:dyDescent="0.25">
      <c r="A1354" s="50" t="s">
        <v>1433</v>
      </c>
      <c r="B1354" s="123">
        <v>0</v>
      </c>
    </row>
    <row r="1355" spans="1:2" x14ac:dyDescent="0.25">
      <c r="A1355" s="50" t="s">
        <v>1434</v>
      </c>
      <c r="B1355" s="123">
        <v>15</v>
      </c>
    </row>
    <row r="1356" spans="1:2" x14ac:dyDescent="0.25">
      <c r="A1356" s="50" t="s">
        <v>1436</v>
      </c>
      <c r="B1356" s="123">
        <v>15</v>
      </c>
    </row>
    <row r="1357" spans="1:2" x14ac:dyDescent="0.25">
      <c r="A1357" s="50" t="s">
        <v>1435</v>
      </c>
      <c r="B1357" s="123">
        <v>15</v>
      </c>
    </row>
    <row r="1358" spans="1:2" x14ac:dyDescent="0.25">
      <c r="A1358" s="50" t="s">
        <v>1437</v>
      </c>
      <c r="B1358" s="123">
        <v>15</v>
      </c>
    </row>
    <row r="1359" spans="1:2" x14ac:dyDescent="0.25">
      <c r="A1359" s="50" t="s">
        <v>1438</v>
      </c>
      <c r="B1359" s="123">
        <v>15</v>
      </c>
    </row>
    <row r="1360" spans="1:2" x14ac:dyDescent="0.25">
      <c r="A1360" s="50" t="s">
        <v>1439</v>
      </c>
      <c r="B1360" s="123">
        <v>15</v>
      </c>
    </row>
    <row r="1361" spans="1:2" x14ac:dyDescent="0.25">
      <c r="A1361" s="50" t="s">
        <v>1440</v>
      </c>
      <c r="B1361" s="123">
        <v>15</v>
      </c>
    </row>
    <row r="1362" spans="1:2" x14ac:dyDescent="0.25">
      <c r="A1362" s="50" t="s">
        <v>1441</v>
      </c>
      <c r="B1362" s="123">
        <v>15</v>
      </c>
    </row>
    <row r="1363" spans="1:2" x14ac:dyDescent="0.25">
      <c r="A1363" s="50" t="s">
        <v>1442</v>
      </c>
      <c r="B1363" s="123">
        <v>30</v>
      </c>
    </row>
    <row r="1364" spans="1:2" x14ac:dyDescent="0.25">
      <c r="A1364" s="50" t="s">
        <v>1443</v>
      </c>
      <c r="B1364" s="123">
        <v>30</v>
      </c>
    </row>
    <row r="1365" spans="1:2" x14ac:dyDescent="0.25">
      <c r="A1365" s="50" t="s">
        <v>1444</v>
      </c>
      <c r="B1365" s="123">
        <v>30</v>
      </c>
    </row>
    <row r="1366" spans="1:2" x14ac:dyDescent="0.25">
      <c r="A1366" s="50" t="s">
        <v>1445</v>
      </c>
      <c r="B1366" s="123">
        <v>30</v>
      </c>
    </row>
    <row r="1367" spans="1:2" x14ac:dyDescent="0.25">
      <c r="A1367" s="50" t="s">
        <v>1446</v>
      </c>
      <c r="B1367" s="123">
        <v>30</v>
      </c>
    </row>
    <row r="1368" spans="1:2" x14ac:dyDescent="0.25">
      <c r="A1368" s="50" t="s">
        <v>1447</v>
      </c>
      <c r="B1368" s="123">
        <v>30</v>
      </c>
    </row>
    <row r="1369" spans="1:2" x14ac:dyDescent="0.25">
      <c r="A1369" s="50" t="s">
        <v>1448</v>
      </c>
      <c r="B1369" s="123">
        <v>30</v>
      </c>
    </row>
    <row r="1370" spans="1:2" x14ac:dyDescent="0.25">
      <c r="A1370" s="50" t="s">
        <v>1449</v>
      </c>
      <c r="B1370" s="123">
        <v>30</v>
      </c>
    </row>
    <row r="1371" spans="1:2" x14ac:dyDescent="0.25">
      <c r="A1371" s="50" t="s">
        <v>1450</v>
      </c>
      <c r="B1371" s="123">
        <v>45</v>
      </c>
    </row>
    <row r="1372" spans="1:2" x14ac:dyDescent="0.25">
      <c r="A1372" s="50" t="s">
        <v>1451</v>
      </c>
      <c r="B1372" s="123">
        <v>45</v>
      </c>
    </row>
    <row r="1373" spans="1:2" x14ac:dyDescent="0.25">
      <c r="A1373" s="50" t="s">
        <v>1452</v>
      </c>
      <c r="B1373" s="123">
        <v>45</v>
      </c>
    </row>
    <row r="1374" spans="1:2" x14ac:dyDescent="0.25">
      <c r="A1374" s="50" t="s">
        <v>1453</v>
      </c>
      <c r="B1374" s="123">
        <v>45</v>
      </c>
    </row>
    <row r="1375" spans="1:2" x14ac:dyDescent="0.25">
      <c r="A1375" s="50" t="s">
        <v>1454</v>
      </c>
      <c r="B1375" s="123">
        <v>45</v>
      </c>
    </row>
    <row r="1376" spans="1:2" x14ac:dyDescent="0.25">
      <c r="A1376" s="50" t="s">
        <v>1455</v>
      </c>
      <c r="B1376" s="123">
        <v>45</v>
      </c>
    </row>
    <row r="1377" spans="1:2" x14ac:dyDescent="0.25">
      <c r="A1377" s="50" t="s">
        <v>1456</v>
      </c>
      <c r="B1377" s="123">
        <v>45</v>
      </c>
    </row>
    <row r="1378" spans="1:2" x14ac:dyDescent="0.25">
      <c r="A1378" s="50" t="s">
        <v>1457</v>
      </c>
      <c r="B1378" s="123">
        <v>45</v>
      </c>
    </row>
    <row r="1379" spans="1:2" x14ac:dyDescent="0.25">
      <c r="A1379" s="50" t="s">
        <v>1458</v>
      </c>
      <c r="B1379" s="123">
        <v>60</v>
      </c>
    </row>
    <row r="1380" spans="1:2" x14ac:dyDescent="0.25">
      <c r="A1380" s="50" t="s">
        <v>1459</v>
      </c>
      <c r="B1380" s="123">
        <v>60</v>
      </c>
    </row>
    <row r="1381" spans="1:2" x14ac:dyDescent="0.25">
      <c r="A1381" s="50" t="s">
        <v>1460</v>
      </c>
      <c r="B1381" s="123">
        <v>60</v>
      </c>
    </row>
    <row r="1382" spans="1:2" x14ac:dyDescent="0.25">
      <c r="A1382" s="50" t="s">
        <v>1461</v>
      </c>
      <c r="B1382" s="123">
        <v>60</v>
      </c>
    </row>
    <row r="1383" spans="1:2" x14ac:dyDescent="0.25">
      <c r="A1383" s="50" t="s">
        <v>1462</v>
      </c>
      <c r="B1383" s="123">
        <v>60</v>
      </c>
    </row>
    <row r="1384" spans="1:2" x14ac:dyDescent="0.25">
      <c r="A1384" s="50" t="s">
        <v>1463</v>
      </c>
      <c r="B1384" s="123">
        <v>60</v>
      </c>
    </row>
    <row r="1385" spans="1:2" x14ac:dyDescent="0.25">
      <c r="A1385" s="50" t="s">
        <v>1464</v>
      </c>
      <c r="B1385" s="123">
        <v>60</v>
      </c>
    </row>
    <row r="1386" spans="1:2" x14ac:dyDescent="0.25">
      <c r="A1386" s="50" t="s">
        <v>1465</v>
      </c>
      <c r="B1386" s="123">
        <v>60</v>
      </c>
    </row>
    <row r="1387" spans="1:2" x14ac:dyDescent="0.25">
      <c r="A1387" s="50" t="s">
        <v>1466</v>
      </c>
      <c r="B1387" s="123">
        <v>75</v>
      </c>
    </row>
    <row r="1388" spans="1:2" x14ac:dyDescent="0.25">
      <c r="A1388" s="50" t="s">
        <v>1467</v>
      </c>
      <c r="B1388" s="123">
        <v>75</v>
      </c>
    </row>
    <row r="1389" spans="1:2" x14ac:dyDescent="0.25">
      <c r="A1389" s="50" t="s">
        <v>1468</v>
      </c>
      <c r="B1389" s="123">
        <v>75</v>
      </c>
    </row>
    <row r="1390" spans="1:2" x14ac:dyDescent="0.25">
      <c r="A1390" s="50" t="s">
        <v>1469</v>
      </c>
      <c r="B1390" s="123">
        <v>75</v>
      </c>
    </row>
    <row r="1391" spans="1:2" x14ac:dyDescent="0.25">
      <c r="A1391" s="50" t="s">
        <v>1470</v>
      </c>
      <c r="B1391" s="123">
        <v>75</v>
      </c>
    </row>
    <row r="1392" spans="1:2" x14ac:dyDescent="0.25">
      <c r="A1392" s="50" t="s">
        <v>1471</v>
      </c>
      <c r="B1392" s="123">
        <v>75</v>
      </c>
    </row>
    <row r="1393" spans="1:2" x14ac:dyDescent="0.25">
      <c r="A1393" s="50" t="s">
        <v>1472</v>
      </c>
      <c r="B1393" s="123">
        <v>75</v>
      </c>
    </row>
    <row r="1394" spans="1:2" x14ac:dyDescent="0.25">
      <c r="A1394" s="50" t="s">
        <v>1473</v>
      </c>
      <c r="B1394" s="123">
        <v>75</v>
      </c>
    </row>
    <row r="1395" spans="1:2" x14ac:dyDescent="0.25">
      <c r="A1395" s="50" t="s">
        <v>1474</v>
      </c>
      <c r="B1395" s="123">
        <v>90</v>
      </c>
    </row>
    <row r="1396" spans="1:2" x14ac:dyDescent="0.25">
      <c r="A1396" s="50" t="s">
        <v>1475</v>
      </c>
      <c r="B1396" s="123">
        <v>90</v>
      </c>
    </row>
    <row r="1397" spans="1:2" x14ac:dyDescent="0.25">
      <c r="A1397" s="50" t="s">
        <v>1476</v>
      </c>
      <c r="B1397" s="123">
        <v>90</v>
      </c>
    </row>
    <row r="1398" spans="1:2" x14ac:dyDescent="0.25">
      <c r="A1398" s="50" t="s">
        <v>1477</v>
      </c>
      <c r="B1398" s="123">
        <v>90</v>
      </c>
    </row>
    <row r="1399" spans="1:2" x14ac:dyDescent="0.25">
      <c r="A1399" s="50" t="s">
        <v>1478</v>
      </c>
      <c r="B1399" s="123">
        <v>90</v>
      </c>
    </row>
    <row r="1400" spans="1:2" x14ac:dyDescent="0.25">
      <c r="A1400" s="50" t="s">
        <v>1479</v>
      </c>
      <c r="B1400" s="123">
        <v>90</v>
      </c>
    </row>
    <row r="1401" spans="1:2" x14ac:dyDescent="0.25">
      <c r="A1401" s="50" t="s">
        <v>1480</v>
      </c>
      <c r="B1401" s="123">
        <v>90</v>
      </c>
    </row>
    <row r="1402" spans="1:2" x14ac:dyDescent="0.25">
      <c r="A1402" s="50" t="s">
        <v>1481</v>
      </c>
      <c r="B1402" s="123">
        <v>90</v>
      </c>
    </row>
    <row r="1403" spans="1:2" x14ac:dyDescent="0.25">
      <c r="A1403" s="50" t="s">
        <v>1482</v>
      </c>
      <c r="B1403" s="123">
        <v>90</v>
      </c>
    </row>
    <row r="1404" spans="1:2" x14ac:dyDescent="0.25">
      <c r="A1404" s="50" t="s">
        <v>1483</v>
      </c>
      <c r="B1404" s="123">
        <v>90</v>
      </c>
    </row>
    <row r="1405" spans="1:2" x14ac:dyDescent="0.25">
      <c r="A1405" s="120" t="s">
        <v>149</v>
      </c>
      <c r="B1405" s="123">
        <v>0</v>
      </c>
    </row>
    <row r="1406" spans="1:2" x14ac:dyDescent="0.25">
      <c r="A1406" s="120" t="s">
        <v>149</v>
      </c>
      <c r="B1406" s="123">
        <v>0</v>
      </c>
    </row>
    <row r="1407" spans="1:2" x14ac:dyDescent="0.25">
      <c r="A1407" s="120" t="s">
        <v>1484</v>
      </c>
      <c r="B1407" s="123">
        <v>15</v>
      </c>
    </row>
    <row r="1408" spans="1:2" x14ac:dyDescent="0.25">
      <c r="A1408" s="120" t="s">
        <v>1485</v>
      </c>
      <c r="B1408" s="123">
        <v>15</v>
      </c>
    </row>
    <row r="1409" spans="1:2" x14ac:dyDescent="0.25">
      <c r="A1409" s="120" t="s">
        <v>1486</v>
      </c>
      <c r="B1409" s="123">
        <v>15</v>
      </c>
    </row>
    <row r="1410" spans="1:2" x14ac:dyDescent="0.25">
      <c r="A1410" s="120" t="s">
        <v>1487</v>
      </c>
      <c r="B1410" s="123">
        <v>15</v>
      </c>
    </row>
    <row r="1411" spans="1:2" x14ac:dyDescent="0.25">
      <c r="A1411" s="120" t="s">
        <v>1488</v>
      </c>
      <c r="B1411" s="123">
        <v>15</v>
      </c>
    </row>
    <row r="1412" spans="1:2" x14ac:dyDescent="0.25">
      <c r="A1412" s="120" t="s">
        <v>1489</v>
      </c>
      <c r="B1412" s="123">
        <v>15</v>
      </c>
    </row>
    <row r="1413" spans="1:2" x14ac:dyDescent="0.25">
      <c r="A1413" s="120" t="s">
        <v>1490</v>
      </c>
      <c r="B1413" s="123">
        <v>15</v>
      </c>
    </row>
    <row r="1414" spans="1:2" x14ac:dyDescent="0.25">
      <c r="A1414" s="120" t="s">
        <v>1491</v>
      </c>
      <c r="B1414" s="123">
        <v>15</v>
      </c>
    </row>
    <row r="1415" spans="1:2" x14ac:dyDescent="0.25">
      <c r="A1415" s="120" t="s">
        <v>1492</v>
      </c>
      <c r="B1415" s="123">
        <v>30</v>
      </c>
    </row>
    <row r="1416" spans="1:2" x14ac:dyDescent="0.25">
      <c r="A1416" s="120" t="s">
        <v>1493</v>
      </c>
      <c r="B1416" s="123">
        <v>30</v>
      </c>
    </row>
    <row r="1417" spans="1:2" x14ac:dyDescent="0.25">
      <c r="A1417" s="120" t="s">
        <v>1494</v>
      </c>
      <c r="B1417" s="123">
        <v>30</v>
      </c>
    </row>
    <row r="1418" spans="1:2" x14ac:dyDescent="0.25">
      <c r="A1418" s="120" t="s">
        <v>1495</v>
      </c>
      <c r="B1418" s="123">
        <v>30</v>
      </c>
    </row>
    <row r="1419" spans="1:2" x14ac:dyDescent="0.25">
      <c r="A1419" s="120" t="s">
        <v>1496</v>
      </c>
      <c r="B1419" s="123">
        <v>30</v>
      </c>
    </row>
    <row r="1420" spans="1:2" x14ac:dyDescent="0.25">
      <c r="A1420" s="120" t="s">
        <v>1497</v>
      </c>
      <c r="B1420" s="123">
        <v>30</v>
      </c>
    </row>
    <row r="1421" spans="1:2" x14ac:dyDescent="0.25">
      <c r="A1421" s="120" t="s">
        <v>1498</v>
      </c>
      <c r="B1421" s="123">
        <v>30</v>
      </c>
    </row>
    <row r="1422" spans="1:2" x14ac:dyDescent="0.25">
      <c r="A1422" s="120" t="s">
        <v>1499</v>
      </c>
      <c r="B1422" s="123">
        <v>30</v>
      </c>
    </row>
    <row r="1423" spans="1:2" x14ac:dyDescent="0.25">
      <c r="A1423" s="120" t="s">
        <v>1500</v>
      </c>
      <c r="B1423" s="123">
        <v>45</v>
      </c>
    </row>
    <row r="1424" spans="1:2" x14ac:dyDescent="0.25">
      <c r="A1424" s="120" t="s">
        <v>1501</v>
      </c>
      <c r="B1424" s="123">
        <v>45</v>
      </c>
    </row>
    <row r="1425" spans="1:2" x14ac:dyDescent="0.25">
      <c r="A1425" s="120" t="s">
        <v>1502</v>
      </c>
      <c r="B1425" s="123">
        <v>45</v>
      </c>
    </row>
    <row r="1426" spans="1:2" x14ac:dyDescent="0.25">
      <c r="A1426" s="120" t="s">
        <v>1503</v>
      </c>
      <c r="B1426" s="123">
        <v>45</v>
      </c>
    </row>
    <row r="1427" spans="1:2" x14ac:dyDescent="0.25">
      <c r="A1427" s="120" t="s">
        <v>1504</v>
      </c>
      <c r="B1427" s="123">
        <v>45</v>
      </c>
    </row>
    <row r="1428" spans="1:2" x14ac:dyDescent="0.25">
      <c r="A1428" s="120" t="s">
        <v>1505</v>
      </c>
      <c r="B1428" s="123">
        <v>45</v>
      </c>
    </row>
    <row r="1429" spans="1:2" x14ac:dyDescent="0.25">
      <c r="A1429" s="120" t="s">
        <v>1506</v>
      </c>
      <c r="B1429" s="123">
        <v>45</v>
      </c>
    </row>
    <row r="1430" spans="1:2" x14ac:dyDescent="0.25">
      <c r="A1430" s="120" t="s">
        <v>1507</v>
      </c>
      <c r="B1430" s="123">
        <v>45</v>
      </c>
    </row>
    <row r="1431" spans="1:2" x14ac:dyDescent="0.25">
      <c r="A1431" s="120" t="s">
        <v>1508</v>
      </c>
      <c r="B1431" s="123">
        <v>60</v>
      </c>
    </row>
    <row r="1432" spans="1:2" x14ac:dyDescent="0.25">
      <c r="A1432" s="120" t="s">
        <v>1509</v>
      </c>
      <c r="B1432" s="123">
        <v>60</v>
      </c>
    </row>
    <row r="1433" spans="1:2" x14ac:dyDescent="0.25">
      <c r="A1433" s="120" t="s">
        <v>1510</v>
      </c>
      <c r="B1433" s="123">
        <v>60</v>
      </c>
    </row>
    <row r="1434" spans="1:2" x14ac:dyDescent="0.25">
      <c r="A1434" s="120" t="s">
        <v>1511</v>
      </c>
      <c r="B1434" s="123">
        <v>60</v>
      </c>
    </row>
    <row r="1435" spans="1:2" x14ac:dyDescent="0.25">
      <c r="A1435" s="120" t="s">
        <v>1512</v>
      </c>
      <c r="B1435" s="123">
        <v>60</v>
      </c>
    </row>
    <row r="1436" spans="1:2" x14ac:dyDescent="0.25">
      <c r="A1436" s="120" t="s">
        <v>1513</v>
      </c>
      <c r="B1436" s="123">
        <v>60</v>
      </c>
    </row>
    <row r="1437" spans="1:2" x14ac:dyDescent="0.25">
      <c r="A1437" s="120" t="s">
        <v>1514</v>
      </c>
      <c r="B1437" s="123">
        <v>60</v>
      </c>
    </row>
    <row r="1438" spans="1:2" x14ac:dyDescent="0.25">
      <c r="A1438" s="120" t="s">
        <v>1515</v>
      </c>
      <c r="B1438" s="123">
        <v>60</v>
      </c>
    </row>
    <row r="1439" spans="1:2" x14ac:dyDescent="0.25">
      <c r="A1439" s="120" t="s">
        <v>1516</v>
      </c>
      <c r="B1439" s="123">
        <v>75</v>
      </c>
    </row>
    <row r="1440" spans="1:2" x14ac:dyDescent="0.25">
      <c r="A1440" s="120" t="s">
        <v>1517</v>
      </c>
      <c r="B1440" s="123">
        <v>75</v>
      </c>
    </row>
    <row r="1441" spans="1:2" x14ac:dyDescent="0.25">
      <c r="A1441" s="120" t="s">
        <v>1518</v>
      </c>
      <c r="B1441" s="123">
        <v>75</v>
      </c>
    </row>
    <row r="1442" spans="1:2" x14ac:dyDescent="0.25">
      <c r="A1442" s="120" t="s">
        <v>1519</v>
      </c>
      <c r="B1442" s="123">
        <v>75</v>
      </c>
    </row>
    <row r="1443" spans="1:2" x14ac:dyDescent="0.25">
      <c r="A1443" s="120" t="s">
        <v>1520</v>
      </c>
      <c r="B1443" s="123">
        <v>75</v>
      </c>
    </row>
    <row r="1444" spans="1:2" x14ac:dyDescent="0.25">
      <c r="A1444" s="120" t="s">
        <v>1521</v>
      </c>
      <c r="B1444" s="123">
        <v>75</v>
      </c>
    </row>
    <row r="1445" spans="1:2" x14ac:dyDescent="0.25">
      <c r="A1445" s="120" t="s">
        <v>1522</v>
      </c>
      <c r="B1445" s="123">
        <v>75</v>
      </c>
    </row>
    <row r="1446" spans="1:2" x14ac:dyDescent="0.25">
      <c r="A1446" s="120" t="s">
        <v>1523</v>
      </c>
      <c r="B1446" s="123">
        <v>75</v>
      </c>
    </row>
    <row r="1447" spans="1:2" x14ac:dyDescent="0.25">
      <c r="A1447" s="120" t="s">
        <v>1524</v>
      </c>
      <c r="B1447" s="123">
        <v>90</v>
      </c>
    </row>
    <row r="1448" spans="1:2" x14ac:dyDescent="0.25">
      <c r="A1448" s="120" t="s">
        <v>1525</v>
      </c>
      <c r="B1448" s="123">
        <v>90</v>
      </c>
    </row>
    <row r="1449" spans="1:2" x14ac:dyDescent="0.25">
      <c r="A1449" s="120" t="s">
        <v>1526</v>
      </c>
      <c r="B1449" s="123">
        <v>90</v>
      </c>
    </row>
    <row r="1450" spans="1:2" x14ac:dyDescent="0.25">
      <c r="A1450" s="120" t="s">
        <v>1527</v>
      </c>
      <c r="B1450" s="123">
        <v>90</v>
      </c>
    </row>
    <row r="1451" spans="1:2" x14ac:dyDescent="0.25">
      <c r="A1451" s="120" t="s">
        <v>1528</v>
      </c>
      <c r="B1451" s="123">
        <v>90</v>
      </c>
    </row>
    <row r="1452" spans="1:2" x14ac:dyDescent="0.25">
      <c r="A1452" s="120" t="s">
        <v>1529</v>
      </c>
      <c r="B1452" s="123">
        <v>90</v>
      </c>
    </row>
    <row r="1453" spans="1:2" x14ac:dyDescent="0.25">
      <c r="A1453" s="120" t="s">
        <v>1530</v>
      </c>
      <c r="B1453" s="123">
        <v>90</v>
      </c>
    </row>
    <row r="1454" spans="1:2" x14ac:dyDescent="0.25">
      <c r="A1454" s="120" t="s">
        <v>1531</v>
      </c>
      <c r="B1454" s="123">
        <v>90</v>
      </c>
    </row>
    <row r="1455" spans="1:2" x14ac:dyDescent="0.25">
      <c r="A1455" s="120" t="s">
        <v>1532</v>
      </c>
      <c r="B1455" s="123">
        <v>90</v>
      </c>
    </row>
    <row r="1456" spans="1:2" x14ac:dyDescent="0.25">
      <c r="A1456" s="120" t="s">
        <v>1533</v>
      </c>
      <c r="B1456" s="123">
        <v>90</v>
      </c>
    </row>
    <row r="1457" spans="1:1" x14ac:dyDescent="0.25">
      <c r="A1457" s="120"/>
    </row>
    <row r="1458" spans="1:1" x14ac:dyDescent="0.25">
      <c r="A1458" s="120"/>
    </row>
  </sheetData>
  <phoneticPr fontId="2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8D51B183F6194E85E9AFAE655F6953" ma:contentTypeVersion="13" ma:contentTypeDescription="Create a new document." ma:contentTypeScope="" ma:versionID="a1a4fe6fdc909172b33e1d22eb2bb43a">
  <xsd:schema xmlns:xsd="http://www.w3.org/2001/XMLSchema" xmlns:xs="http://www.w3.org/2001/XMLSchema" xmlns:p="http://schemas.microsoft.com/office/2006/metadata/properties" xmlns:ns2="2a8648f2-4366-43a8-a182-3eff381f309f" xmlns:ns3="12acd510-56fa-42ba-b8a3-b62261f36a8f" targetNamespace="http://schemas.microsoft.com/office/2006/metadata/properties" ma:root="true" ma:fieldsID="467ff1831c54c34fcf37b5ea4b1fe621" ns2:_="" ns3:_="">
    <xsd:import namespace="2a8648f2-4366-43a8-a182-3eff381f309f"/>
    <xsd:import namespace="12acd510-56fa-42ba-b8a3-b62261f36a8f"/>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648f2-4366-43a8-a182-3eff381f309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acd510-56fa-42ba-b8a3-b62261f36a8f"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9C8640-C003-4BD3-AC50-C34DC8BD4EE1}">
  <ds:schemaRefs>
    <ds:schemaRef ds:uri="http://schemas.microsoft.com/office/infopath/2007/PartnerControls"/>
    <ds:schemaRef ds:uri="http://purl.org/dc/terms/"/>
    <ds:schemaRef ds:uri="http://schemas.microsoft.com/office/2006/documentManagement/types"/>
    <ds:schemaRef ds:uri="12acd510-56fa-42ba-b8a3-b62261f36a8f"/>
    <ds:schemaRef ds:uri="http://purl.org/dc/elements/1.1/"/>
    <ds:schemaRef ds:uri="http://schemas.openxmlformats.org/package/2006/metadata/core-properties"/>
    <ds:schemaRef ds:uri="2a8648f2-4366-43a8-a182-3eff381f309f"/>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4DE1995-FFA6-41C9-A86C-E5D652247B2D}">
  <ds:schemaRefs>
    <ds:schemaRef ds:uri="http://schemas.microsoft.com/sharepoint/v3/contenttype/forms"/>
  </ds:schemaRefs>
</ds:datastoreItem>
</file>

<file path=customXml/itemProps3.xml><?xml version="1.0" encoding="utf-8"?>
<ds:datastoreItem xmlns:ds="http://schemas.openxmlformats.org/officeDocument/2006/customXml" ds:itemID="{6479951B-67D6-4E94-8F2F-35E6EA1559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8648f2-4366-43a8-a182-3eff381f309f"/>
    <ds:schemaRef ds:uri="12acd510-56fa-42ba-b8a3-b62261f36a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GoodBox Template</vt:lpstr>
      <vt:lpstr>DB1</vt:lpstr>
      <vt:lpstr>Sheet1</vt:lpstr>
      <vt:lpstr>'GoodBox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Elaine Maher</dc:creator>
  <cp:keywords/>
  <dc:description/>
  <cp:lastModifiedBy>Elaine Maher</cp:lastModifiedBy>
  <cp:revision/>
  <dcterms:created xsi:type="dcterms:W3CDTF">2019-08-28T14:44:31Z</dcterms:created>
  <dcterms:modified xsi:type="dcterms:W3CDTF">2021-12-14T19:43:03Z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0x0101009F8D51B183F6194E85E9AFAE655F6953</vt:lpwstr>
  </property>
</Properties>
</file>